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K12" i="1" l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11" i="1"/>
  <c r="H24" i="1" l="1"/>
  <c r="AP20" i="1" l="1"/>
  <c r="AP24" i="1"/>
  <c r="AP29" i="1"/>
  <c r="AP16" i="1"/>
  <c r="AP12" i="1"/>
  <c r="AP21" i="1"/>
  <c r="AP25" i="1"/>
  <c r="AP13" i="1"/>
  <c r="AP26" i="1"/>
  <c r="AP17" i="1"/>
  <c r="AP27" i="1"/>
  <c r="AP22" i="1"/>
  <c r="AP14" i="1"/>
  <c r="AP18" i="1"/>
  <c r="AP19" i="1"/>
  <c r="AP15" i="1"/>
  <c r="AP28" i="1"/>
  <c r="AP23" i="1"/>
  <c r="AP30" i="1"/>
  <c r="AP31" i="1"/>
  <c r="AP32" i="1"/>
  <c r="AP33" i="1"/>
  <c r="AP34" i="1"/>
  <c r="AP35" i="1"/>
  <c r="AP36" i="1"/>
  <c r="AP37" i="1"/>
  <c r="AP38" i="1"/>
  <c r="AP39" i="1"/>
  <c r="AF20" i="1"/>
  <c r="AF24" i="1"/>
  <c r="AF29" i="1"/>
  <c r="AF16" i="1"/>
  <c r="AF12" i="1"/>
  <c r="AF21" i="1"/>
  <c r="AF25" i="1"/>
  <c r="AF13" i="1"/>
  <c r="AF26" i="1"/>
  <c r="AF17" i="1"/>
  <c r="AF27" i="1"/>
  <c r="AF22" i="1"/>
  <c r="AF14" i="1"/>
  <c r="AF18" i="1"/>
  <c r="AF19" i="1"/>
  <c r="AF15" i="1"/>
  <c r="AF28" i="1"/>
  <c r="AF23" i="1"/>
  <c r="AF30" i="1"/>
  <c r="AF31" i="1"/>
  <c r="AF32" i="1"/>
  <c r="AF33" i="1"/>
  <c r="AF34" i="1"/>
  <c r="AF35" i="1"/>
  <c r="AF36" i="1"/>
  <c r="AF37" i="1"/>
  <c r="AF38" i="1"/>
  <c r="AF39" i="1"/>
  <c r="AC20" i="1"/>
  <c r="AC24" i="1"/>
  <c r="AC16" i="1"/>
  <c r="AC12" i="1"/>
  <c r="AC21" i="1"/>
  <c r="AC25" i="1"/>
  <c r="AC13" i="1"/>
  <c r="AC26" i="1"/>
  <c r="AC17" i="1"/>
  <c r="AC27" i="1"/>
  <c r="AC22" i="1"/>
  <c r="AC14" i="1"/>
  <c r="AC18" i="1"/>
  <c r="AC19" i="1"/>
  <c r="AC15" i="1"/>
  <c r="AC28" i="1"/>
  <c r="AC23" i="1"/>
  <c r="AC30" i="1"/>
  <c r="AC31" i="1"/>
  <c r="AC32" i="1"/>
  <c r="AC33" i="1"/>
  <c r="AC34" i="1"/>
  <c r="AC35" i="1"/>
  <c r="AC36" i="1"/>
  <c r="AC37" i="1"/>
  <c r="AC38" i="1"/>
  <c r="AC39" i="1"/>
  <c r="AA20" i="1"/>
  <c r="AD20" i="1" s="1"/>
  <c r="AA24" i="1"/>
  <c r="AD24" i="1" s="1"/>
  <c r="AA29" i="1"/>
  <c r="AA16" i="1"/>
  <c r="AD16" i="1" s="1"/>
  <c r="AA12" i="1"/>
  <c r="AD12" i="1" s="1"/>
  <c r="AA21" i="1"/>
  <c r="AD21" i="1" s="1"/>
  <c r="AA25" i="1"/>
  <c r="AD25" i="1" s="1"/>
  <c r="AA13" i="1"/>
  <c r="AD13" i="1" s="1"/>
  <c r="AA26" i="1"/>
  <c r="AD26" i="1" s="1"/>
  <c r="AA17" i="1"/>
  <c r="AD17" i="1" s="1"/>
  <c r="AA27" i="1"/>
  <c r="AD27" i="1" s="1"/>
  <c r="AA22" i="1"/>
  <c r="AD22" i="1" s="1"/>
  <c r="AA14" i="1"/>
  <c r="AD14" i="1" s="1"/>
  <c r="AA18" i="1"/>
  <c r="AD18" i="1" s="1"/>
  <c r="AA19" i="1"/>
  <c r="AD19" i="1" s="1"/>
  <c r="AA15" i="1"/>
  <c r="AD15" i="1" s="1"/>
  <c r="AA28" i="1"/>
  <c r="AD28" i="1" s="1"/>
  <c r="AA23" i="1"/>
  <c r="AD23" i="1" s="1"/>
  <c r="AA30" i="1"/>
  <c r="AD30" i="1" s="1"/>
  <c r="AA31" i="1"/>
  <c r="AD31" i="1" s="1"/>
  <c r="AA32" i="1"/>
  <c r="AD32" i="1" s="1"/>
  <c r="AA33" i="1"/>
  <c r="AD33" i="1" s="1"/>
  <c r="AA34" i="1"/>
  <c r="AD34" i="1" s="1"/>
  <c r="AA35" i="1"/>
  <c r="AD35" i="1" s="1"/>
  <c r="AA36" i="1"/>
  <c r="AD36" i="1" s="1"/>
  <c r="AA37" i="1"/>
  <c r="AD37" i="1" s="1"/>
  <c r="AA38" i="1"/>
  <c r="AD38" i="1" s="1"/>
  <c r="AA39" i="1"/>
  <c r="AD39" i="1" s="1"/>
  <c r="Y20" i="1"/>
  <c r="Y24" i="1"/>
  <c r="Y29" i="1"/>
  <c r="Y16" i="1"/>
  <c r="Y12" i="1"/>
  <c r="Y21" i="1"/>
  <c r="Y25" i="1"/>
  <c r="Y13" i="1"/>
  <c r="Y26" i="1"/>
  <c r="Y17" i="1"/>
  <c r="Y27" i="1"/>
  <c r="Y22" i="1"/>
  <c r="Y14" i="1"/>
  <c r="Y18" i="1"/>
  <c r="Y19" i="1"/>
  <c r="Y15" i="1"/>
  <c r="Y28" i="1"/>
  <c r="Y23" i="1"/>
  <c r="Y30" i="1"/>
  <c r="Y31" i="1"/>
  <c r="Y32" i="1"/>
  <c r="Y33" i="1"/>
  <c r="Y34" i="1"/>
  <c r="Y35" i="1"/>
  <c r="Y36" i="1"/>
  <c r="Y37" i="1"/>
  <c r="Y38" i="1"/>
  <c r="Y39" i="1"/>
  <c r="W20" i="1"/>
  <c r="W24" i="1"/>
  <c r="W29" i="1"/>
  <c r="W16" i="1"/>
  <c r="W12" i="1"/>
  <c r="W21" i="1"/>
  <c r="W25" i="1"/>
  <c r="W13" i="1"/>
  <c r="W26" i="1"/>
  <c r="W17" i="1"/>
  <c r="W27" i="1"/>
  <c r="W22" i="1"/>
  <c r="W14" i="1"/>
  <c r="W18" i="1"/>
  <c r="W19" i="1"/>
  <c r="W15" i="1"/>
  <c r="W28" i="1"/>
  <c r="W23" i="1"/>
  <c r="W30" i="1"/>
  <c r="W31" i="1"/>
  <c r="W32" i="1"/>
  <c r="W33" i="1"/>
  <c r="W34" i="1"/>
  <c r="W35" i="1"/>
  <c r="W36" i="1"/>
  <c r="W37" i="1"/>
  <c r="W38" i="1"/>
  <c r="W39" i="1"/>
  <c r="U20" i="1"/>
  <c r="U24" i="1"/>
  <c r="U29" i="1"/>
  <c r="U16" i="1"/>
  <c r="U12" i="1"/>
  <c r="U21" i="1"/>
  <c r="U25" i="1"/>
  <c r="U13" i="1"/>
  <c r="U26" i="1"/>
  <c r="U17" i="1"/>
  <c r="U27" i="1"/>
  <c r="U22" i="1"/>
  <c r="U14" i="1"/>
  <c r="U18" i="1"/>
  <c r="U19" i="1"/>
  <c r="U15" i="1"/>
  <c r="U28" i="1"/>
  <c r="U23" i="1"/>
  <c r="U30" i="1"/>
  <c r="U31" i="1"/>
  <c r="U32" i="1"/>
  <c r="U33" i="1"/>
  <c r="U34" i="1"/>
  <c r="U35" i="1"/>
  <c r="U36" i="1"/>
  <c r="U37" i="1"/>
  <c r="U38" i="1"/>
  <c r="U39" i="1"/>
  <c r="H20" i="1"/>
  <c r="H29" i="1"/>
  <c r="H16" i="1"/>
  <c r="H12" i="1"/>
  <c r="H21" i="1"/>
  <c r="H25" i="1"/>
  <c r="H13" i="1"/>
  <c r="H26" i="1"/>
  <c r="H17" i="1"/>
  <c r="H27" i="1"/>
  <c r="H22" i="1"/>
  <c r="H14" i="1"/>
  <c r="H18" i="1"/>
  <c r="H19" i="1"/>
  <c r="H15" i="1"/>
  <c r="H28" i="1"/>
  <c r="H23" i="1"/>
  <c r="H30" i="1"/>
  <c r="H31" i="1"/>
  <c r="H32" i="1"/>
  <c r="H33" i="1"/>
  <c r="H34" i="1"/>
  <c r="H35" i="1"/>
  <c r="H36" i="1"/>
  <c r="H37" i="1"/>
  <c r="H38" i="1"/>
  <c r="H39" i="1"/>
  <c r="AP11" i="1"/>
  <c r="AF11" i="1"/>
  <c r="AC11" i="1"/>
  <c r="AA11" i="1"/>
  <c r="Y11" i="1"/>
  <c r="W11" i="1"/>
  <c r="U11" i="1"/>
  <c r="H11" i="1"/>
  <c r="AS39" i="1" l="1"/>
  <c r="AS37" i="1"/>
  <c r="AS33" i="1"/>
  <c r="AS31" i="1"/>
  <c r="AS23" i="1"/>
  <c r="AS15" i="1"/>
  <c r="AS21" i="1"/>
  <c r="AS24" i="1"/>
  <c r="AS18" i="1"/>
  <c r="AS22" i="1"/>
  <c r="AS17" i="1"/>
  <c r="AS13" i="1"/>
  <c r="AS16" i="1"/>
  <c r="AS35" i="1"/>
  <c r="AS38" i="1"/>
  <c r="AS36" i="1"/>
  <c r="AS28" i="1"/>
  <c r="AS19" i="1"/>
  <c r="AS27" i="1"/>
  <c r="AS26" i="1"/>
  <c r="AS25" i="1"/>
  <c r="AS20" i="1"/>
  <c r="AS14" i="1"/>
  <c r="AS12" i="1"/>
  <c r="AS34" i="1"/>
  <c r="AS32" i="1"/>
  <c r="AS30" i="1"/>
  <c r="AS29" i="1"/>
  <c r="AD11" i="1"/>
  <c r="AS11" i="1" s="1"/>
</calcChain>
</file>

<file path=xl/sharedStrings.xml><?xml version="1.0" encoding="utf-8"?>
<sst xmlns="http://schemas.openxmlformats.org/spreadsheetml/2006/main" count="122" uniqueCount="110">
  <si>
    <t>KHỐI LƯỢNG CÔNG TÁC "HOẠT ĐỘNG CHUYÊN MÔN VÀ CÁC NHIỆM VỤ KHÁC" NĂM HỌC 2014 - 2015</t>
  </si>
  <si>
    <t>STT</t>
  </si>
  <si>
    <t>NỘI DUNG HOẠT ĐỘNG CHUYÊN MÔN VÀ CÁC NHIỆM VỤ KHÁC</t>
  </si>
  <si>
    <t>Ngày: ……..</t>
  </si>
  <si>
    <t xml:space="preserve">TRƯỜNG CAO ĐẲNG KỸ THUẬT </t>
  </si>
  <si>
    <t>LÝ TỰ TRỌNG TP.HCM</t>
  </si>
  <si>
    <t>KHOA ĐỘNG LỰC</t>
  </si>
  <si>
    <t>TỔNG</t>
  </si>
  <si>
    <t>1. NGHE THỜI SỰ</t>
  </si>
  <si>
    <t>2. HỌP CHUYÊN MÔN</t>
  </si>
  <si>
    <t>HỌ TÊN</t>
  </si>
  <si>
    <t>Nguyễn Ngọc Phương</t>
  </si>
  <si>
    <t>Võ Đắc Thịnh</t>
  </si>
  <si>
    <t>Nguyễn Anh Tuấn</t>
  </si>
  <si>
    <t>Nguyễn Phụ Thượng Lưu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</si>
  <si>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</si>
  <si>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</si>
  <si>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</si>
  <si>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</si>
  <si>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</si>
  <si>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</si>
  <si>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</si>
  <si>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</si>
  <si>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</si>
  <si>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</si>
  <si>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</si>
  <si>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</si>
  <si>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</si>
  <si>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</si>
  <si>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</si>
  <si>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Võ Phước Quang</t>
  </si>
  <si>
    <t>Võ Anh Hào</t>
  </si>
  <si>
    <t>Đặng Thế Huân</t>
  </si>
  <si>
    <t>Phan Văn Hòa</t>
  </si>
  <si>
    <t>Võ Thiện Mỹ</t>
  </si>
  <si>
    <t>Trần Đình Khoa</t>
  </si>
  <si>
    <t>Đỗ Trọng Quý</t>
  </si>
  <si>
    <t>Nguyễn Vũ Xuân Thì</t>
  </si>
  <si>
    <t>Hà Chí Công</t>
  </si>
  <si>
    <t>Đinh Đồng Hiệp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</si>
  <si>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</si>
  <si>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</si>
  <si>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</si>
  <si>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</si>
  <si>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</si>
  <si>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</si>
  <si>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</si>
  <si>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</si>
  <si>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</si>
  <si>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</si>
  <si>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</si>
  <si>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</si>
  <si>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</si>
  <si>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</si>
  <si>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</si>
  <si>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</si>
  <si>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</si>
  <si>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</si>
  <si>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</si>
  <si>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</si>
  <si>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</si>
  <si>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</si>
  <si>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</si>
  <si>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</si>
  <si>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</si>
  <si>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</si>
  <si>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</si>
  <si>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</si>
  <si>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</si>
  <si>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3. THAM QUAN THỰC TẾ</t>
  </si>
  <si>
    <t>Số buổi</t>
  </si>
  <si>
    <t>4. BỒI DƯỠNG CHUYÊN MÔN</t>
  </si>
  <si>
    <t>5. DỰ GIỜ CHUYÊN MÔN</t>
  </si>
  <si>
    <t>Số lần góp ý</t>
  </si>
  <si>
    <t>Số lần dự giờ</t>
  </si>
  <si>
    <t>Số giờ dự giờ</t>
  </si>
  <si>
    <t>Số lần KT, CĐ HSCM</t>
  </si>
  <si>
    <t>Ra đề thi</t>
  </si>
  <si>
    <t>Tốt nghiệp</t>
  </si>
  <si>
    <t>Kết thúc HP</t>
  </si>
  <si>
    <t>Coi thi</t>
  </si>
  <si>
    <t>Chấm thi</t>
  </si>
  <si>
    <t>Coi và Chấm thi TH</t>
  </si>
  <si>
    <t>TỔNG CỘNG</t>
  </si>
  <si>
    <t>NGƯỜI LẬP BIỂU</t>
  </si>
  <si>
    <t>TRƯỞNG KHOA</t>
  </si>
  <si>
    <t>6. KIỂM TRA, CHẤM ĐIỂM HSCM</t>
  </si>
  <si>
    <t>7. CÔNG TÁC ĐÁNH GIÁ KẾT QUẢ HỌC TẬP CỦA HSSV</t>
  </si>
  <si>
    <t>8. CÔNG VIỆC KHÁC</t>
  </si>
  <si>
    <t>CỘNG</t>
  </si>
  <si>
    <t>Nếu có</t>
  </si>
  <si>
    <t>GHI CHÚ</t>
  </si>
  <si>
    <t>Ngày: 20/01/2015</t>
  </si>
  <si>
    <t>Ngày: 27/01/2014</t>
  </si>
  <si>
    <t>Ngày: 30/9/2014</t>
  </si>
  <si>
    <t>Ngày: 28/10/2014</t>
  </si>
  <si>
    <t>Ngày: 30/10/2014</t>
  </si>
  <si>
    <t>Ngày: 4/12/2014</t>
  </si>
  <si>
    <t>Họp Khoa</t>
  </si>
  <si>
    <t>Họp tổ bộ môn</t>
  </si>
  <si>
    <t>Ngày: 3/11/2014</t>
  </si>
  <si>
    <t>Ngày: 01/12/2014</t>
  </si>
  <si>
    <t>Ngày: 29/12/2014</t>
  </si>
  <si>
    <t>Ngày: 30/01/2015</t>
  </si>
  <si>
    <t>Thg 12</t>
  </si>
  <si>
    <t>Thg 01</t>
  </si>
  <si>
    <t>Thg 9</t>
  </si>
  <si>
    <t>Thg 10</t>
  </si>
  <si>
    <t>Thg 11</t>
  </si>
  <si>
    <t>Tổng số giờ góp 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</si>
</sst>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u/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7"/>
      <color theme="1"/>
      <name val="Times New Roman"/>
      <family val="1"/>
    </font>
    <font>
      <sz val="7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8"/>
      <color theme="1"/>
      <name val="Times New Roman"/>
      <family val="1"/>
    </font>
    <font>
      <b/>
      <sz val="6"/>
      <color theme="1"/>
      <name val="Times New Roman"/>
      <family val="1"/>
    </font>
    <font>
      <b/>
      <sz val="18"/>
      <color theme="1"/>
      <name val="Times New Roman"/>
      <family val="1"/>
    </font>
    <font>
      <sz val="7"/>
      <color rgb="FFFF0000"/>
      <name val="Times New Roman"/>
      <family val="1"/>
    </font>
    <font>
      <sz val="11"/>
      <color rgb="FFFF0000"/>
      <name val="Times New Roman"/>
      <family val="1"/>
    </font>
    <font>
      <sz val="9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1"/>
  <sheetViews>
    <sheetView tabSelected="1" topLeftCell="U7" workbookViewId="0">
      <selection activeCell="AG7" sqref="AG7:AP7"/>
    </sheetView>
  </sheetViews>
  <sheetFormatPr defaultRowHeight="15" x14ac:dyDescent="0.25"/>
  <cols>
    <col min="1" max="1" width="5.5703125" style="2" customWidth="1"/>
    <col min="2" max="2" width="23.85546875" style="2" customWidth="1"/>
    <col min="3" max="5" width="5.42578125" style="2" customWidth="1"/>
    <col min="6" max="6" width="5.42578125" style="6" customWidth="1"/>
    <col min="7" max="7" width="5.140625" style="2" customWidth="1"/>
    <col min="8" max="8" width="5.5703125" style="11" customWidth="1"/>
    <col min="9" max="11" width="5.42578125" style="33" customWidth="1"/>
    <col min="12" max="14" width="5.140625" style="33" customWidth="1"/>
    <col min="15" max="19" width="5.140625" style="6" customWidth="1"/>
    <col min="20" max="20" width="5.140625" style="2" customWidth="1"/>
    <col min="21" max="21" width="5.140625" style="11" customWidth="1"/>
    <col min="22" max="22" width="5.140625" style="2" customWidth="1"/>
    <col min="23" max="23" width="5.140625" style="11" customWidth="1"/>
    <col min="24" max="24" width="5.140625" style="2" customWidth="1"/>
    <col min="25" max="25" width="5.140625" style="11" customWidth="1"/>
    <col min="26" max="31" width="5.140625" style="2" customWidth="1"/>
    <col min="32" max="32" width="5.140625" style="11" customWidth="1"/>
    <col min="33" max="34" width="5.140625" style="2" customWidth="1"/>
    <col min="35" max="35" width="5.140625" style="3" customWidth="1"/>
    <col min="36" max="36" width="5.140625" style="2" customWidth="1"/>
    <col min="37" max="37" width="5.140625" style="3" customWidth="1"/>
    <col min="38" max="40" width="5.140625" style="2" customWidth="1"/>
    <col min="41" max="41" width="5.140625" style="3" customWidth="1"/>
    <col min="42" max="42" width="5.140625" style="11" customWidth="1"/>
    <col min="43" max="43" width="5" style="2" customWidth="1"/>
    <col min="44" max="44" width="5" style="11" customWidth="1"/>
    <col min="45" max="45" width="9.140625" style="2"/>
    <col min="46" max="46" width="13.5703125" style="2" customWidth="1"/>
    <col min="47" max="16384" width="9.140625" style="2"/>
  </cols>
  <sheetData>
    <row r="1" spans="1:46" ht="39.75" customHeight="1" x14ac:dyDescent="0.25">
      <c r="A1" s="74" t="s">
        <v>4</v>
      </c>
      <c r="B1" s="74"/>
      <c r="C1" s="74"/>
      <c r="D1" s="74"/>
      <c r="E1" s="74"/>
      <c r="F1" s="74"/>
      <c r="G1" s="74"/>
      <c r="H1" s="74"/>
      <c r="U1" s="15"/>
      <c r="V1" s="15"/>
      <c r="W1" s="15"/>
      <c r="X1" s="15"/>
      <c r="Y1" s="15"/>
    </row>
    <row r="2" spans="1:46" ht="19.5" customHeight="1" x14ac:dyDescent="0.25">
      <c r="A2" s="74" t="s">
        <v>5</v>
      </c>
      <c r="B2" s="74"/>
      <c r="C2" s="74"/>
      <c r="D2" s="74"/>
      <c r="E2" s="74"/>
      <c r="F2" s="74"/>
      <c r="G2" s="74"/>
      <c r="H2" s="74"/>
      <c r="U2" s="15"/>
      <c r="V2" s="15"/>
      <c r="W2" s="15"/>
      <c r="X2" s="15"/>
      <c r="Y2" s="15"/>
    </row>
    <row r="3" spans="1:46" ht="29.25" customHeight="1" x14ac:dyDescent="0.25">
      <c r="A3" s="75" t="s">
        <v>6</v>
      </c>
      <c r="B3" s="75"/>
      <c r="C3" s="75"/>
      <c r="D3" s="75"/>
      <c r="E3" s="75"/>
      <c r="F3" s="75"/>
      <c r="G3" s="75"/>
      <c r="H3" s="75"/>
      <c r="U3" s="15"/>
      <c r="V3" s="15"/>
      <c r="W3" s="15"/>
      <c r="X3" s="15"/>
      <c r="Y3" s="15"/>
    </row>
    <row r="4" spans="1:46" s="1" customFormat="1" ht="48.75" customHeight="1" x14ac:dyDescent="0.25">
      <c r="A4" s="77" t="s">
        <v>0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16"/>
      <c r="AF4" s="12"/>
      <c r="AI4" s="4"/>
      <c r="AK4" s="4"/>
      <c r="AO4" s="4"/>
      <c r="AP4" s="12"/>
      <c r="AR4" s="12"/>
    </row>
    <row r="5" spans="1:46" x14ac:dyDescent="0.25">
      <c r="H5" s="15"/>
      <c r="T5" s="15"/>
      <c r="U5" s="15"/>
      <c r="V5" s="15"/>
      <c r="W5" s="15"/>
      <c r="Y5" s="15"/>
    </row>
    <row r="6" spans="1:46" ht="45.75" customHeight="1" x14ac:dyDescent="0.25">
      <c r="A6" s="78" t="s">
        <v>2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U6" s="15"/>
      <c r="V6" s="15"/>
      <c r="W6" s="15"/>
      <c r="X6" s="15"/>
      <c r="Y6" s="15"/>
    </row>
    <row r="7" spans="1:46" ht="82.5" customHeight="1" x14ac:dyDescent="0.25">
      <c r="A7" s="61" t="s">
        <v>1</v>
      </c>
      <c r="B7" s="61" t="s">
        <v>10</v>
      </c>
      <c r="C7" s="53" t="s">
        <v>8</v>
      </c>
      <c r="D7" s="54"/>
      <c r="E7" s="54"/>
      <c r="F7" s="54"/>
      <c r="G7" s="54"/>
      <c r="H7" s="55"/>
      <c r="I7" s="95" t="s">
        <v>9</v>
      </c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3"/>
      <c r="V7" s="49" t="s">
        <v>69</v>
      </c>
      <c r="W7" s="50"/>
      <c r="X7" s="49" t="s">
        <v>71</v>
      </c>
      <c r="Y7" s="50"/>
      <c r="Z7" s="49" t="s">
        <v>72</v>
      </c>
      <c r="AA7" s="59"/>
      <c r="AB7" s="59"/>
      <c r="AC7" s="59"/>
      <c r="AD7" s="50"/>
      <c r="AE7" s="49" t="s">
        <v>86</v>
      </c>
      <c r="AF7" s="50"/>
      <c r="AG7" s="49" t="s">
        <v>87</v>
      </c>
      <c r="AH7" s="59"/>
      <c r="AI7" s="59"/>
      <c r="AJ7" s="59"/>
      <c r="AK7" s="59"/>
      <c r="AL7" s="59"/>
      <c r="AM7" s="59"/>
      <c r="AN7" s="59"/>
      <c r="AO7" s="59"/>
      <c r="AP7" s="50"/>
      <c r="AQ7" s="86" t="s">
        <v>88</v>
      </c>
      <c r="AR7" s="87"/>
      <c r="AS7" s="96" t="s">
        <v>83</v>
      </c>
      <c r="AT7" s="94" t="s">
        <v>91</v>
      </c>
    </row>
    <row r="8" spans="1:46" s="20" customFormat="1" ht="82.5" customHeight="1" x14ac:dyDescent="0.25">
      <c r="A8" s="62"/>
      <c r="B8" s="62"/>
      <c r="C8" s="56"/>
      <c r="D8" s="57"/>
      <c r="E8" s="57"/>
      <c r="F8" s="57"/>
      <c r="G8" s="57"/>
      <c r="H8" s="58"/>
      <c r="I8" s="79" t="s">
        <v>99</v>
      </c>
      <c r="J8" s="80"/>
      <c r="K8" s="80"/>
      <c r="L8" s="80"/>
      <c r="M8" s="80"/>
      <c r="N8" s="81"/>
      <c r="O8" s="82" t="s">
        <v>98</v>
      </c>
      <c r="P8" s="82"/>
      <c r="Q8" s="82"/>
      <c r="R8" s="82"/>
      <c r="S8" s="82"/>
      <c r="T8" s="82"/>
      <c r="U8" s="83"/>
      <c r="V8" s="51"/>
      <c r="W8" s="52"/>
      <c r="X8" s="51"/>
      <c r="Y8" s="52"/>
      <c r="Z8" s="51"/>
      <c r="AA8" s="60"/>
      <c r="AB8" s="60"/>
      <c r="AC8" s="60"/>
      <c r="AD8" s="52"/>
      <c r="AE8" s="51"/>
      <c r="AF8" s="52"/>
      <c r="AG8" s="17"/>
      <c r="AH8" s="18"/>
      <c r="AI8" s="18"/>
      <c r="AJ8" s="18"/>
      <c r="AK8" s="18"/>
      <c r="AL8" s="18"/>
      <c r="AM8" s="18"/>
      <c r="AN8" s="18"/>
      <c r="AO8" s="18"/>
      <c r="AP8" s="19"/>
      <c r="AQ8" s="23"/>
      <c r="AR8" s="24"/>
      <c r="AS8" s="97"/>
      <c r="AT8" s="94"/>
    </row>
    <row r="9" spans="1:46" ht="27" customHeight="1" x14ac:dyDescent="0.25">
      <c r="A9" s="62"/>
      <c r="B9" s="62"/>
      <c r="C9" s="72" t="s">
        <v>96</v>
      </c>
      <c r="D9" s="72" t="s">
        <v>97</v>
      </c>
      <c r="E9" s="72" t="s">
        <v>92</v>
      </c>
      <c r="F9" s="66" t="s">
        <v>93</v>
      </c>
      <c r="G9" s="72" t="s">
        <v>3</v>
      </c>
      <c r="H9" s="70" t="s">
        <v>7</v>
      </c>
      <c r="I9" s="68" t="s">
        <v>106</v>
      </c>
      <c r="J9" s="68" t="s">
        <v>107</v>
      </c>
      <c r="K9" s="68" t="s">
        <v>108</v>
      </c>
      <c r="L9" s="68" t="s">
        <v>104</v>
      </c>
      <c r="M9" s="68" t="s">
        <v>105</v>
      </c>
      <c r="N9" s="68"/>
      <c r="O9" s="66" t="s">
        <v>94</v>
      </c>
      <c r="P9" s="66" t="s">
        <v>95</v>
      </c>
      <c r="Q9" s="66" t="s">
        <v>100</v>
      </c>
      <c r="R9" s="66" t="s">
        <v>101</v>
      </c>
      <c r="S9" s="66" t="s">
        <v>102</v>
      </c>
      <c r="T9" s="72" t="s">
        <v>103</v>
      </c>
      <c r="U9" s="70" t="s">
        <v>7</v>
      </c>
      <c r="V9" s="64" t="s">
        <v>70</v>
      </c>
      <c r="W9" s="70" t="s">
        <v>7</v>
      </c>
      <c r="X9" s="64" t="s">
        <v>70</v>
      </c>
      <c r="Y9" s="70" t="s">
        <v>7</v>
      </c>
      <c r="Z9" s="64" t="s">
        <v>73</v>
      </c>
      <c r="AA9" s="64" t="s">
        <v>109</v>
      </c>
      <c r="AB9" s="64" t="s">
        <v>74</v>
      </c>
      <c r="AC9" s="64" t="s">
        <v>75</v>
      </c>
      <c r="AD9" s="84" t="s">
        <v>7</v>
      </c>
      <c r="AE9" s="72" t="s">
        <v>76</v>
      </c>
      <c r="AF9" s="70" t="s">
        <v>7</v>
      </c>
      <c r="AG9" s="99" t="s">
        <v>77</v>
      </c>
      <c r="AH9" s="99"/>
      <c r="AI9" s="84" t="s">
        <v>7</v>
      </c>
      <c r="AJ9" s="64" t="s">
        <v>80</v>
      </c>
      <c r="AK9" s="84" t="s">
        <v>7</v>
      </c>
      <c r="AL9" s="91" t="s">
        <v>81</v>
      </c>
      <c r="AM9" s="92"/>
      <c r="AN9" s="93"/>
      <c r="AO9" s="84" t="s">
        <v>7</v>
      </c>
      <c r="AP9" s="70" t="s">
        <v>89</v>
      </c>
      <c r="AQ9" s="89" t="s">
        <v>90</v>
      </c>
      <c r="AR9" s="88" t="s">
        <v>7</v>
      </c>
      <c r="AS9" s="97"/>
      <c r="AT9" s="94"/>
    </row>
    <row r="10" spans="1:46" s="3" customFormat="1" ht="31.5" customHeight="1" x14ac:dyDescent="0.25">
      <c r="A10" s="63"/>
      <c r="B10" s="63"/>
      <c r="C10" s="73"/>
      <c r="D10" s="73"/>
      <c r="E10" s="73"/>
      <c r="F10" s="67"/>
      <c r="G10" s="73"/>
      <c r="H10" s="71"/>
      <c r="I10" s="69"/>
      <c r="J10" s="69"/>
      <c r="K10" s="69"/>
      <c r="L10" s="69"/>
      <c r="M10" s="69"/>
      <c r="N10" s="69"/>
      <c r="O10" s="67"/>
      <c r="P10" s="67"/>
      <c r="Q10" s="67"/>
      <c r="R10" s="67"/>
      <c r="S10" s="67"/>
      <c r="T10" s="73"/>
      <c r="U10" s="71"/>
      <c r="V10" s="65"/>
      <c r="W10" s="71"/>
      <c r="X10" s="65"/>
      <c r="Y10" s="71"/>
      <c r="Z10" s="65"/>
      <c r="AA10" s="65"/>
      <c r="AB10" s="65"/>
      <c r="AC10" s="65"/>
      <c r="AD10" s="85"/>
      <c r="AE10" s="73"/>
      <c r="AF10" s="71"/>
      <c r="AG10" s="8" t="s">
        <v>79</v>
      </c>
      <c r="AH10" s="8" t="s">
        <v>78</v>
      </c>
      <c r="AI10" s="85"/>
      <c r="AJ10" s="65"/>
      <c r="AK10" s="85"/>
      <c r="AL10" s="8" t="s">
        <v>79</v>
      </c>
      <c r="AM10" s="8" t="s">
        <v>78</v>
      </c>
      <c r="AN10" s="8" t="s">
        <v>82</v>
      </c>
      <c r="AO10" s="85"/>
      <c r="AP10" s="71"/>
      <c r="AQ10" s="90"/>
      <c r="AR10" s="71"/>
      <c r="AS10" s="98"/>
      <c r="AT10" s="94"/>
    </row>
    <row r="11" spans="1:46" x14ac:dyDescent="0.25">
      <c r="A11" s="7" t="s">
        <v>40</v>
      </c>
      <c r="B11" s="5" t="s">
        <v>11</v>
      </c>
      <c r="C11" s="21"/>
      <c r="D11" s="21"/>
      <c r="E11" s="8">
        <v>4</v>
      </c>
      <c r="F11" s="21"/>
      <c r="G11" s="8"/>
      <c r="H11" s="14">
        <f>C11+D11+E11+F11+G11</f>
        <v>4</v>
      </c>
      <c r="I11" s="37">
        <v>8</v>
      </c>
      <c r="J11" s="21">
        <v>4</v>
      </c>
      <c r="K11" s="21">
        <v>4</v>
      </c>
      <c r="L11" s="21">
        <v>4</v>
      </c>
      <c r="M11" s="21">
        <v>4</v>
      </c>
      <c r="N11" s="34">
        <v>0</v>
      </c>
      <c r="O11" s="21">
        <v>4</v>
      </c>
      <c r="P11" s="21">
        <v>4</v>
      </c>
      <c r="Q11" s="21">
        <v>4</v>
      </c>
      <c r="R11" s="21">
        <v>4</v>
      </c>
      <c r="S11" s="21">
        <v>4</v>
      </c>
      <c r="T11" s="8">
        <v>4</v>
      </c>
      <c r="U11" s="14">
        <f t="shared" ref="U11:U39" si="0">SUM(I11:T11)</f>
        <v>48</v>
      </c>
      <c r="V11" s="9"/>
      <c r="W11" s="13">
        <f>V11*4</f>
        <v>0</v>
      </c>
      <c r="X11" s="9"/>
      <c r="Y11" s="13">
        <f>X11*4</f>
        <v>0</v>
      </c>
      <c r="Z11" s="9">
        <v>3</v>
      </c>
      <c r="AA11" s="9">
        <f>Z11*4</f>
        <v>12</v>
      </c>
      <c r="AB11" s="9">
        <v>3</v>
      </c>
      <c r="AC11" s="9">
        <f>AB11*4</f>
        <v>12</v>
      </c>
      <c r="AD11" s="9">
        <f>AA11+AC11</f>
        <v>24</v>
      </c>
      <c r="AE11" s="9">
        <v>28</v>
      </c>
      <c r="AF11" s="13">
        <f>AE11*4</f>
        <v>112</v>
      </c>
      <c r="AG11" s="9"/>
      <c r="AH11" s="9"/>
      <c r="AI11" s="9">
        <f>AG11+AH11</f>
        <v>0</v>
      </c>
      <c r="AJ11" s="9"/>
      <c r="AK11" s="9">
        <f>AJ11</f>
        <v>0</v>
      </c>
      <c r="AL11" s="9"/>
      <c r="AM11" s="9"/>
      <c r="AN11" s="9"/>
      <c r="AO11" s="9"/>
      <c r="AP11" s="13">
        <f>AI11+AK11+AO11</f>
        <v>0</v>
      </c>
      <c r="AQ11" s="9"/>
      <c r="AR11" s="13"/>
      <c r="AS11" s="9">
        <f>AP11+AF11+Y11+W11+U11+H11+AD11</f>
        <v>188</v>
      </c>
      <c r="AT11" s="9"/>
    </row>
    <row r="12" spans="1:46" x14ac:dyDescent="0.25">
      <c r="A12" s="7" t="s">
        <v>41</v>
      </c>
      <c r="B12" s="5" t="s">
        <v>16</v>
      </c>
      <c r="C12" s="8">
        <v>4</v>
      </c>
      <c r="D12" s="21"/>
      <c r="E12" s="8">
        <v>4</v>
      </c>
      <c r="F12" s="21"/>
      <c r="G12" s="8"/>
      <c r="H12" s="14">
        <f>C12+D12+E12+F12+G12</f>
        <v>8</v>
      </c>
      <c r="I12" s="21">
        <v>8</v>
      </c>
      <c r="J12" s="21">
        <v>4</v>
      </c>
      <c r="K12" s="21">
        <v>4</v>
      </c>
      <c r="L12" s="21">
        <v>4</v>
      </c>
      <c r="M12" s="21">
        <v>4</v>
      </c>
      <c r="N12" s="34">
        <v>0</v>
      </c>
      <c r="O12" s="21">
        <v>4</v>
      </c>
      <c r="P12" s="21">
        <v>4</v>
      </c>
      <c r="Q12" s="21">
        <v>4</v>
      </c>
      <c r="R12" s="21">
        <v>4</v>
      </c>
      <c r="S12" s="21">
        <v>4</v>
      </c>
      <c r="T12" s="8">
        <v>4</v>
      </c>
      <c r="U12" s="14">
        <f t="shared" si="0"/>
        <v>48</v>
      </c>
      <c r="V12" s="9"/>
      <c r="W12" s="13">
        <f>V12*4</f>
        <v>0</v>
      </c>
      <c r="X12" s="9"/>
      <c r="Y12" s="13">
        <f>X12*4</f>
        <v>0</v>
      </c>
      <c r="Z12" s="9">
        <v>7</v>
      </c>
      <c r="AA12" s="9">
        <f>Z12*4</f>
        <v>28</v>
      </c>
      <c r="AB12" s="9">
        <v>7</v>
      </c>
      <c r="AC12" s="9">
        <f>AB12*4</f>
        <v>28</v>
      </c>
      <c r="AD12" s="9">
        <f>AA12+AC12</f>
        <v>56</v>
      </c>
      <c r="AE12" s="9">
        <v>18</v>
      </c>
      <c r="AF12" s="13">
        <f>AE12*4</f>
        <v>72</v>
      </c>
      <c r="AG12" s="9"/>
      <c r="AH12" s="9"/>
      <c r="AI12" s="9">
        <f t="shared" ref="AI12:AI39" si="1">AG12+AH12</f>
        <v>0</v>
      </c>
      <c r="AJ12" s="9"/>
      <c r="AK12" s="9">
        <f t="shared" ref="AK12:AK39" si="2">AJ12</f>
        <v>0</v>
      </c>
      <c r="AL12" s="9"/>
      <c r="AM12" s="9"/>
      <c r="AN12" s="9"/>
      <c r="AO12" s="9"/>
      <c r="AP12" s="13">
        <f>AI12+AK12+AO12</f>
        <v>0</v>
      </c>
      <c r="AQ12" s="9"/>
      <c r="AR12" s="13"/>
      <c r="AS12" s="9">
        <f t="shared" ref="AS12:AS39" si="3">AP12+AF12+Y12+W12+U12+H12+AD12</f>
        <v>184</v>
      </c>
      <c r="AT12" s="9"/>
    </row>
    <row r="13" spans="1:46" x14ac:dyDescent="0.25">
      <c r="A13" s="7" t="s">
        <v>42</v>
      </c>
      <c r="B13" s="5" t="s">
        <v>19</v>
      </c>
      <c r="C13" s="8">
        <v>4</v>
      </c>
      <c r="D13" s="21"/>
      <c r="E13" s="8">
        <v>4</v>
      </c>
      <c r="F13" s="21"/>
      <c r="G13" s="8"/>
      <c r="H13" s="14">
        <f>C13+D13+E13+F13+G13</f>
        <v>8</v>
      </c>
      <c r="I13" s="21">
        <v>8</v>
      </c>
      <c r="J13" s="21">
        <v>4</v>
      </c>
      <c r="K13" s="21">
        <v>4</v>
      </c>
      <c r="L13" s="21">
        <v>4</v>
      </c>
      <c r="M13" s="21">
        <v>4</v>
      </c>
      <c r="N13" s="34">
        <v>0</v>
      </c>
      <c r="O13" s="21">
        <v>4</v>
      </c>
      <c r="P13" s="21">
        <v>4</v>
      </c>
      <c r="Q13" s="21">
        <v>4</v>
      </c>
      <c r="R13" s="21">
        <v>4</v>
      </c>
      <c r="S13" s="22"/>
      <c r="T13" s="8">
        <v>4</v>
      </c>
      <c r="U13" s="14">
        <f t="shared" si="0"/>
        <v>44</v>
      </c>
      <c r="V13" s="9"/>
      <c r="W13" s="13">
        <f>V13*4</f>
        <v>0</v>
      </c>
      <c r="X13" s="9"/>
      <c r="Y13" s="13">
        <f>X13*4</f>
        <v>0</v>
      </c>
      <c r="Z13" s="9">
        <v>3</v>
      </c>
      <c r="AA13" s="9">
        <f>Z13*4</f>
        <v>12</v>
      </c>
      <c r="AB13" s="9">
        <v>3</v>
      </c>
      <c r="AC13" s="9">
        <f>AB13*4</f>
        <v>12</v>
      </c>
      <c r="AD13" s="9">
        <f>AA13+AC13</f>
        <v>24</v>
      </c>
      <c r="AE13" s="9">
        <v>0</v>
      </c>
      <c r="AF13" s="13">
        <f>AE13*4</f>
        <v>0</v>
      </c>
      <c r="AG13" s="9"/>
      <c r="AH13" s="9"/>
      <c r="AI13" s="9">
        <f t="shared" si="1"/>
        <v>0</v>
      </c>
      <c r="AJ13" s="9"/>
      <c r="AK13" s="9">
        <f t="shared" si="2"/>
        <v>0</v>
      </c>
      <c r="AL13" s="9"/>
      <c r="AM13" s="9"/>
      <c r="AN13" s="9"/>
      <c r="AO13" s="9"/>
      <c r="AP13" s="13">
        <f>AI13+AK13+AO13</f>
        <v>0</v>
      </c>
      <c r="AQ13" s="9"/>
      <c r="AR13" s="13"/>
      <c r="AS13" s="9">
        <f t="shared" si="3"/>
        <v>76</v>
      </c>
      <c r="AT13" s="9"/>
    </row>
    <row r="14" spans="1:46" s="45" customFormat="1" x14ac:dyDescent="0.25">
      <c r="A14" s="39" t="s">
        <v>43</v>
      </c>
      <c r="B14" s="40" t="s">
        <v>24</v>
      </c>
      <c r="C14" s="41">
        <v>4</v>
      </c>
      <c r="D14" s="37"/>
      <c r="E14" s="37"/>
      <c r="F14" s="37">
        <v>4</v>
      </c>
      <c r="G14" s="41"/>
      <c r="H14" s="42">
        <f>C14+D14+E14+F14+G14</f>
        <v>8</v>
      </c>
      <c r="I14" s="37">
        <v>8</v>
      </c>
      <c r="J14" s="37">
        <v>4</v>
      </c>
      <c r="K14" s="37">
        <v>4</v>
      </c>
      <c r="L14" s="37">
        <v>4</v>
      </c>
      <c r="M14" s="37">
        <v>4</v>
      </c>
      <c r="N14" s="35">
        <v>0</v>
      </c>
      <c r="O14" s="37">
        <v>4</v>
      </c>
      <c r="P14" s="37">
        <v>4</v>
      </c>
      <c r="Q14" s="37">
        <v>4</v>
      </c>
      <c r="R14" s="37">
        <v>4</v>
      </c>
      <c r="S14" s="37">
        <v>4</v>
      </c>
      <c r="T14" s="41">
        <v>4</v>
      </c>
      <c r="U14" s="42">
        <f t="shared" si="0"/>
        <v>48</v>
      </c>
      <c r="V14" s="43"/>
      <c r="W14" s="44">
        <f>V14*4</f>
        <v>0</v>
      </c>
      <c r="X14" s="43"/>
      <c r="Y14" s="44">
        <f>X14*4</f>
        <v>0</v>
      </c>
      <c r="Z14" s="43">
        <v>1</v>
      </c>
      <c r="AA14" s="43">
        <f>Z14*4</f>
        <v>4</v>
      </c>
      <c r="AB14" s="43">
        <v>1</v>
      </c>
      <c r="AC14" s="43">
        <f>AB14*4</f>
        <v>4</v>
      </c>
      <c r="AD14" s="43">
        <f>AA14+AC14</f>
        <v>8</v>
      </c>
      <c r="AE14" s="43">
        <v>0</v>
      </c>
      <c r="AF14" s="44">
        <f>AE14*4</f>
        <v>0</v>
      </c>
      <c r="AG14" s="43"/>
      <c r="AH14" s="43"/>
      <c r="AI14" s="9">
        <f t="shared" si="1"/>
        <v>0</v>
      </c>
      <c r="AJ14" s="43"/>
      <c r="AK14" s="9">
        <f t="shared" si="2"/>
        <v>0</v>
      </c>
      <c r="AL14" s="43"/>
      <c r="AM14" s="43"/>
      <c r="AN14" s="43"/>
      <c r="AO14" s="43"/>
      <c r="AP14" s="44">
        <f>AI14+AK14+AO14</f>
        <v>0</v>
      </c>
      <c r="AQ14" s="43"/>
      <c r="AR14" s="44"/>
      <c r="AS14" s="43">
        <f t="shared" si="3"/>
        <v>64</v>
      </c>
      <c r="AT14" s="43"/>
    </row>
    <row r="15" spans="1:46" x14ac:dyDescent="0.25">
      <c r="A15" s="7" t="s">
        <v>44</v>
      </c>
      <c r="B15" s="5" t="s">
        <v>27</v>
      </c>
      <c r="C15" s="8">
        <v>4</v>
      </c>
      <c r="D15" s="8">
        <v>4</v>
      </c>
      <c r="E15" s="21"/>
      <c r="F15" s="21">
        <v>4</v>
      </c>
      <c r="G15" s="8"/>
      <c r="H15" s="14">
        <f>C15+D15+E15+F15+G15</f>
        <v>12</v>
      </c>
      <c r="I15" s="21">
        <v>8</v>
      </c>
      <c r="J15" s="21">
        <v>4</v>
      </c>
      <c r="K15" s="21">
        <v>4</v>
      </c>
      <c r="L15" s="21">
        <v>4</v>
      </c>
      <c r="M15" s="21">
        <v>4</v>
      </c>
      <c r="N15" s="34">
        <v>0</v>
      </c>
      <c r="O15" s="21">
        <v>4</v>
      </c>
      <c r="P15" s="21">
        <v>4</v>
      </c>
      <c r="Q15" s="21">
        <v>4</v>
      </c>
      <c r="R15" s="21">
        <v>4</v>
      </c>
      <c r="S15" s="21">
        <v>4</v>
      </c>
      <c r="T15" s="8">
        <v>4</v>
      </c>
      <c r="U15" s="14">
        <f t="shared" si="0"/>
        <v>48</v>
      </c>
      <c r="V15" s="9"/>
      <c r="W15" s="13">
        <f>V15*4</f>
        <v>0</v>
      </c>
      <c r="X15" s="9"/>
      <c r="Y15" s="13">
        <f>X15*4</f>
        <v>0</v>
      </c>
      <c r="Z15" s="9">
        <v>3</v>
      </c>
      <c r="AA15" s="9">
        <f>Z15*4</f>
        <v>12</v>
      </c>
      <c r="AB15" s="9">
        <v>3</v>
      </c>
      <c r="AC15" s="9">
        <f>AB15*4</f>
        <v>12</v>
      </c>
      <c r="AD15" s="9">
        <f>AA15+AC15</f>
        <v>24</v>
      </c>
      <c r="AE15" s="9">
        <v>0</v>
      </c>
      <c r="AF15" s="13">
        <f>AE15*4</f>
        <v>0</v>
      </c>
      <c r="AG15" s="9"/>
      <c r="AH15" s="9"/>
      <c r="AI15" s="9">
        <f t="shared" si="1"/>
        <v>0</v>
      </c>
      <c r="AJ15" s="9"/>
      <c r="AK15" s="9">
        <f t="shared" si="2"/>
        <v>0</v>
      </c>
      <c r="AL15" s="9"/>
      <c r="AM15" s="9"/>
      <c r="AN15" s="9"/>
      <c r="AO15" s="9"/>
      <c r="AP15" s="13">
        <f>AI15+AK15+AO15</f>
        <v>0</v>
      </c>
      <c r="AQ15" s="9"/>
      <c r="AR15" s="13"/>
      <c r="AS15" s="9">
        <f t="shared" si="3"/>
        <v>84</v>
      </c>
      <c r="AT15" s="9"/>
    </row>
    <row r="16" spans="1:46" x14ac:dyDescent="0.25">
      <c r="A16" s="7" t="s">
        <v>45</v>
      </c>
      <c r="B16" s="26" t="s">
        <v>15</v>
      </c>
      <c r="C16" s="8">
        <v>4</v>
      </c>
      <c r="D16" s="8">
        <v>4</v>
      </c>
      <c r="E16" s="8">
        <v>4</v>
      </c>
      <c r="F16" s="21">
        <v>4</v>
      </c>
      <c r="G16" s="8"/>
      <c r="H16" s="14">
        <f t="shared" ref="H16:H39" si="4">C16+D16+E16+F16+G16</f>
        <v>16</v>
      </c>
      <c r="I16" s="21">
        <v>8</v>
      </c>
      <c r="J16" s="21">
        <v>4</v>
      </c>
      <c r="K16" s="21">
        <v>4</v>
      </c>
      <c r="L16" s="21">
        <v>4</v>
      </c>
      <c r="M16" s="21">
        <v>4</v>
      </c>
      <c r="N16" s="34">
        <v>4</v>
      </c>
      <c r="O16" s="21">
        <v>4</v>
      </c>
      <c r="P16" s="21">
        <v>4</v>
      </c>
      <c r="Q16" s="21">
        <v>4</v>
      </c>
      <c r="R16" s="21">
        <v>4</v>
      </c>
      <c r="S16" s="21">
        <v>4</v>
      </c>
      <c r="T16" s="8">
        <v>4</v>
      </c>
      <c r="U16" s="14">
        <f t="shared" si="0"/>
        <v>52</v>
      </c>
      <c r="V16" s="9"/>
      <c r="W16" s="13">
        <f t="shared" ref="W16:W39" si="5">V16*4</f>
        <v>0</v>
      </c>
      <c r="X16" s="9"/>
      <c r="Y16" s="13">
        <f t="shared" ref="Y16:Y39" si="6">X16*4</f>
        <v>0</v>
      </c>
      <c r="Z16" s="9">
        <v>3</v>
      </c>
      <c r="AA16" s="9">
        <f t="shared" ref="AA16:AA39" si="7">Z16*4</f>
        <v>12</v>
      </c>
      <c r="AB16" s="9">
        <v>3</v>
      </c>
      <c r="AC16" s="9">
        <f t="shared" ref="AC16:AC39" si="8">AB16*4</f>
        <v>12</v>
      </c>
      <c r="AD16" s="9">
        <f t="shared" ref="AD16:AD39" si="9">AA16+AC16</f>
        <v>24</v>
      </c>
      <c r="AE16" s="9">
        <v>18</v>
      </c>
      <c r="AF16" s="13">
        <f t="shared" ref="AF16:AF39" si="10">AE16*4</f>
        <v>72</v>
      </c>
      <c r="AG16" s="9"/>
      <c r="AH16" s="9"/>
      <c r="AI16" s="9">
        <f t="shared" si="1"/>
        <v>0</v>
      </c>
      <c r="AJ16" s="9"/>
      <c r="AK16" s="9">
        <f t="shared" si="2"/>
        <v>0</v>
      </c>
      <c r="AL16" s="9"/>
      <c r="AM16" s="9"/>
      <c r="AN16" s="9"/>
      <c r="AO16" s="9"/>
      <c r="AP16" s="13">
        <f t="shared" ref="AP16:AP39" si="11">AI16+AK16+AO16</f>
        <v>0</v>
      </c>
      <c r="AQ16" s="9"/>
      <c r="AR16" s="13"/>
      <c r="AS16" s="9">
        <f t="shared" si="3"/>
        <v>164</v>
      </c>
      <c r="AT16" s="9"/>
    </row>
    <row r="17" spans="1:46" x14ac:dyDescent="0.25">
      <c r="A17" s="7" t="s">
        <v>46</v>
      </c>
      <c r="B17" s="5" t="s">
        <v>21</v>
      </c>
      <c r="C17" s="21"/>
      <c r="D17" s="8">
        <v>4</v>
      </c>
      <c r="E17" s="8">
        <v>4</v>
      </c>
      <c r="F17" s="21">
        <v>4</v>
      </c>
      <c r="G17" s="8"/>
      <c r="H17" s="14">
        <f>C17+D17+E17+F17+G17</f>
        <v>12</v>
      </c>
      <c r="I17" s="21">
        <v>8</v>
      </c>
      <c r="J17" s="21">
        <v>4</v>
      </c>
      <c r="K17" s="21">
        <v>4</v>
      </c>
      <c r="L17" s="21">
        <v>4</v>
      </c>
      <c r="M17" s="21">
        <v>4</v>
      </c>
      <c r="N17" s="34">
        <v>4</v>
      </c>
      <c r="O17" s="21">
        <v>4</v>
      </c>
      <c r="P17" s="21">
        <v>4</v>
      </c>
      <c r="Q17" s="21">
        <v>4</v>
      </c>
      <c r="R17" s="22"/>
      <c r="S17" s="21">
        <v>4</v>
      </c>
      <c r="T17" s="8">
        <v>4</v>
      </c>
      <c r="U17" s="14">
        <f t="shared" si="0"/>
        <v>48</v>
      </c>
      <c r="V17" s="9"/>
      <c r="W17" s="13">
        <f>V17*4</f>
        <v>0</v>
      </c>
      <c r="X17" s="9"/>
      <c r="Y17" s="13">
        <f>X17*4</f>
        <v>0</v>
      </c>
      <c r="Z17" s="9">
        <v>4</v>
      </c>
      <c r="AA17" s="9">
        <f>Z17*4</f>
        <v>16</v>
      </c>
      <c r="AB17" s="9">
        <v>4</v>
      </c>
      <c r="AC17" s="9">
        <f>AB17*4</f>
        <v>16</v>
      </c>
      <c r="AD17" s="9">
        <f>AA17+AC17</f>
        <v>32</v>
      </c>
      <c r="AE17" s="9">
        <v>0</v>
      </c>
      <c r="AF17" s="13">
        <f>AE17*4</f>
        <v>0</v>
      </c>
      <c r="AG17" s="9"/>
      <c r="AH17" s="9"/>
      <c r="AI17" s="9">
        <f t="shared" si="1"/>
        <v>0</v>
      </c>
      <c r="AJ17" s="9"/>
      <c r="AK17" s="9">
        <f t="shared" si="2"/>
        <v>0</v>
      </c>
      <c r="AL17" s="9"/>
      <c r="AM17" s="9"/>
      <c r="AN17" s="9"/>
      <c r="AO17" s="9"/>
      <c r="AP17" s="13">
        <f>AI17+AK17+AO17</f>
        <v>0</v>
      </c>
      <c r="AQ17" s="9"/>
      <c r="AR17" s="13"/>
      <c r="AS17" s="9">
        <f t="shared" si="3"/>
        <v>92</v>
      </c>
      <c r="AT17" s="9"/>
    </row>
    <row r="18" spans="1:46" s="45" customFormat="1" x14ac:dyDescent="0.25">
      <c r="A18" s="39" t="s">
        <v>47</v>
      </c>
      <c r="B18" s="40" t="s">
        <v>25</v>
      </c>
      <c r="C18" s="41">
        <v>4</v>
      </c>
      <c r="D18" s="41">
        <v>4</v>
      </c>
      <c r="E18" s="41">
        <v>4</v>
      </c>
      <c r="F18" s="37">
        <v>4</v>
      </c>
      <c r="G18" s="41"/>
      <c r="H18" s="42">
        <f>C18+D18+E18+F18+G18</f>
        <v>16</v>
      </c>
      <c r="I18" s="37">
        <v>8</v>
      </c>
      <c r="J18" s="37">
        <v>4</v>
      </c>
      <c r="K18" s="37">
        <v>4</v>
      </c>
      <c r="L18" s="37">
        <v>4</v>
      </c>
      <c r="M18" s="37">
        <v>4</v>
      </c>
      <c r="N18" s="35">
        <v>4</v>
      </c>
      <c r="O18" s="37">
        <v>4</v>
      </c>
      <c r="P18" s="37">
        <v>4</v>
      </c>
      <c r="Q18" s="37">
        <v>4</v>
      </c>
      <c r="R18" s="37">
        <v>4</v>
      </c>
      <c r="S18" s="37">
        <v>4</v>
      </c>
      <c r="T18" s="41">
        <v>4</v>
      </c>
      <c r="U18" s="42">
        <f t="shared" si="0"/>
        <v>52</v>
      </c>
      <c r="V18" s="43"/>
      <c r="W18" s="44">
        <f>V18*4</f>
        <v>0</v>
      </c>
      <c r="X18" s="43"/>
      <c r="Y18" s="44">
        <f>X18*4</f>
        <v>0</v>
      </c>
      <c r="Z18" s="43">
        <v>1</v>
      </c>
      <c r="AA18" s="43">
        <f>Z18*4</f>
        <v>4</v>
      </c>
      <c r="AB18" s="43">
        <v>1</v>
      </c>
      <c r="AC18" s="43">
        <f>AB18*4</f>
        <v>4</v>
      </c>
      <c r="AD18" s="43">
        <f>AA18+AC18</f>
        <v>8</v>
      </c>
      <c r="AE18" s="43">
        <v>0</v>
      </c>
      <c r="AF18" s="44">
        <f>AE18*4</f>
        <v>0</v>
      </c>
      <c r="AG18" s="43"/>
      <c r="AH18" s="43"/>
      <c r="AI18" s="9">
        <f t="shared" si="1"/>
        <v>0</v>
      </c>
      <c r="AJ18" s="43"/>
      <c r="AK18" s="9">
        <f t="shared" si="2"/>
        <v>0</v>
      </c>
      <c r="AL18" s="43"/>
      <c r="AM18" s="43"/>
      <c r="AN18" s="43"/>
      <c r="AO18" s="43"/>
      <c r="AP18" s="44">
        <f>AI18+AK18+AO18</f>
        <v>0</v>
      </c>
      <c r="AQ18" s="43"/>
      <c r="AR18" s="44"/>
      <c r="AS18" s="43">
        <f t="shared" si="3"/>
        <v>76</v>
      </c>
      <c r="AT18" s="43"/>
    </row>
    <row r="19" spans="1:46" x14ac:dyDescent="0.25">
      <c r="A19" s="7" t="s">
        <v>48</v>
      </c>
      <c r="B19" s="5" t="s">
        <v>26</v>
      </c>
      <c r="C19" s="8">
        <v>4</v>
      </c>
      <c r="D19" s="8">
        <v>4</v>
      </c>
      <c r="E19" s="8">
        <v>4</v>
      </c>
      <c r="F19" s="21">
        <v>4</v>
      </c>
      <c r="G19" s="8"/>
      <c r="H19" s="14">
        <f>C19+D19+E19+F19+G19</f>
        <v>16</v>
      </c>
      <c r="I19" s="21">
        <v>8</v>
      </c>
      <c r="J19" s="21">
        <v>4</v>
      </c>
      <c r="K19" s="21">
        <v>4</v>
      </c>
      <c r="L19" s="21">
        <v>4</v>
      </c>
      <c r="M19" s="21">
        <v>4</v>
      </c>
      <c r="N19" s="34">
        <v>4</v>
      </c>
      <c r="O19" s="21">
        <v>4</v>
      </c>
      <c r="P19" s="21">
        <v>4</v>
      </c>
      <c r="Q19" s="22"/>
      <c r="R19" s="22"/>
      <c r="S19" s="21">
        <v>4</v>
      </c>
      <c r="T19" s="8">
        <v>4</v>
      </c>
      <c r="U19" s="14">
        <f t="shared" si="0"/>
        <v>44</v>
      </c>
      <c r="V19" s="9"/>
      <c r="W19" s="13">
        <f>V19*4</f>
        <v>0</v>
      </c>
      <c r="X19" s="9"/>
      <c r="Y19" s="13">
        <f>X19*4</f>
        <v>0</v>
      </c>
      <c r="Z19" s="9">
        <v>9</v>
      </c>
      <c r="AA19" s="9">
        <f>Z19*4</f>
        <v>36</v>
      </c>
      <c r="AB19" s="9">
        <v>9</v>
      </c>
      <c r="AC19" s="9">
        <f>AB19*4</f>
        <v>36</v>
      </c>
      <c r="AD19" s="9">
        <f>AA19+AC19</f>
        <v>72</v>
      </c>
      <c r="AE19" s="9">
        <v>0</v>
      </c>
      <c r="AF19" s="13">
        <f>AE19*4</f>
        <v>0</v>
      </c>
      <c r="AG19" s="9"/>
      <c r="AH19" s="9"/>
      <c r="AI19" s="9">
        <f t="shared" si="1"/>
        <v>0</v>
      </c>
      <c r="AJ19" s="9"/>
      <c r="AK19" s="9">
        <f t="shared" si="2"/>
        <v>0</v>
      </c>
      <c r="AL19" s="9"/>
      <c r="AM19" s="9"/>
      <c r="AN19" s="9"/>
      <c r="AO19" s="9"/>
      <c r="AP19" s="13">
        <f>AI19+AK19+AO19</f>
        <v>0</v>
      </c>
      <c r="AQ19" s="9"/>
      <c r="AR19" s="13"/>
      <c r="AS19" s="9">
        <f t="shared" si="3"/>
        <v>132</v>
      </c>
      <c r="AT19" s="9"/>
    </row>
    <row r="20" spans="1:46" x14ac:dyDescent="0.25">
      <c r="A20" s="7" t="s">
        <v>49</v>
      </c>
      <c r="B20" s="10" t="s">
        <v>12</v>
      </c>
      <c r="C20" s="8">
        <v>4</v>
      </c>
      <c r="D20" s="21"/>
      <c r="E20" s="8">
        <v>4</v>
      </c>
      <c r="F20" s="21">
        <v>4</v>
      </c>
      <c r="G20" s="8"/>
      <c r="H20" s="14">
        <f>C20+D20+E20+F20+G20</f>
        <v>12</v>
      </c>
      <c r="I20" s="21">
        <v>8</v>
      </c>
      <c r="J20" s="21">
        <v>4</v>
      </c>
      <c r="K20" s="21">
        <v>4</v>
      </c>
      <c r="L20" s="21">
        <v>4</v>
      </c>
      <c r="M20" s="21">
        <v>4</v>
      </c>
      <c r="N20" s="34">
        <v>4</v>
      </c>
      <c r="O20" s="21">
        <v>4</v>
      </c>
      <c r="P20" s="21">
        <v>4</v>
      </c>
      <c r="Q20" s="21">
        <v>4</v>
      </c>
      <c r="R20" s="21">
        <v>4</v>
      </c>
      <c r="S20" s="21">
        <v>4</v>
      </c>
      <c r="T20" s="8">
        <v>4</v>
      </c>
      <c r="U20" s="14">
        <f t="shared" si="0"/>
        <v>52</v>
      </c>
      <c r="V20" s="9"/>
      <c r="W20" s="13">
        <f>V20*4</f>
        <v>0</v>
      </c>
      <c r="X20" s="9"/>
      <c r="Y20" s="13">
        <f>X20*4</f>
        <v>0</v>
      </c>
      <c r="Z20" s="9">
        <v>1</v>
      </c>
      <c r="AA20" s="9">
        <f>Z20*4</f>
        <v>4</v>
      </c>
      <c r="AB20" s="9">
        <v>1</v>
      </c>
      <c r="AC20" s="9">
        <f>AB20*4</f>
        <v>4</v>
      </c>
      <c r="AD20" s="9">
        <f>AA20+AC20</f>
        <v>8</v>
      </c>
      <c r="AE20" s="9">
        <v>28</v>
      </c>
      <c r="AF20" s="13">
        <f>AE20*4</f>
        <v>112</v>
      </c>
      <c r="AG20" s="9"/>
      <c r="AH20" s="9"/>
      <c r="AI20" s="9">
        <f t="shared" si="1"/>
        <v>0</v>
      </c>
      <c r="AJ20" s="9"/>
      <c r="AK20" s="9">
        <f t="shared" si="2"/>
        <v>0</v>
      </c>
      <c r="AL20" s="9"/>
      <c r="AM20" s="9"/>
      <c r="AN20" s="9"/>
      <c r="AO20" s="9"/>
      <c r="AP20" s="13">
        <f>AI20+AK20+AO20</f>
        <v>0</v>
      </c>
      <c r="AQ20" s="9"/>
      <c r="AR20" s="13"/>
      <c r="AS20" s="9">
        <f>AP20+AF20+Y20+W20+U20+H20+AD20</f>
        <v>184</v>
      </c>
      <c r="AT20" s="9"/>
    </row>
    <row r="21" spans="1:46" x14ac:dyDescent="0.25">
      <c r="A21" s="7" t="s">
        <v>50</v>
      </c>
      <c r="B21" s="10" t="s">
        <v>17</v>
      </c>
      <c r="C21" s="8">
        <v>4</v>
      </c>
      <c r="D21" s="21"/>
      <c r="E21" s="8">
        <v>4</v>
      </c>
      <c r="F21" s="21">
        <v>4</v>
      </c>
      <c r="G21" s="8"/>
      <c r="H21" s="14">
        <f t="shared" si="4"/>
        <v>12</v>
      </c>
      <c r="I21" s="21">
        <v>8</v>
      </c>
      <c r="J21" s="21">
        <v>4</v>
      </c>
      <c r="K21" s="21">
        <v>4</v>
      </c>
      <c r="L21" s="21">
        <v>4</v>
      </c>
      <c r="M21" s="21">
        <v>4</v>
      </c>
      <c r="N21" s="34">
        <v>4</v>
      </c>
      <c r="O21" s="21">
        <v>4</v>
      </c>
      <c r="P21" s="21">
        <v>4</v>
      </c>
      <c r="Q21" s="21">
        <v>4</v>
      </c>
      <c r="R21" s="21">
        <v>4</v>
      </c>
      <c r="S21" s="21">
        <v>4</v>
      </c>
      <c r="T21" s="8">
        <v>4</v>
      </c>
      <c r="U21" s="14">
        <f t="shared" si="0"/>
        <v>52</v>
      </c>
      <c r="V21" s="9"/>
      <c r="W21" s="13">
        <f t="shared" si="5"/>
        <v>0</v>
      </c>
      <c r="X21" s="9"/>
      <c r="Y21" s="13">
        <f t="shared" si="6"/>
        <v>0</v>
      </c>
      <c r="Z21" s="9">
        <v>7</v>
      </c>
      <c r="AA21" s="9">
        <f t="shared" si="7"/>
        <v>28</v>
      </c>
      <c r="AB21" s="9">
        <v>7</v>
      </c>
      <c r="AC21" s="9">
        <f t="shared" si="8"/>
        <v>28</v>
      </c>
      <c r="AD21" s="9">
        <f t="shared" si="9"/>
        <v>56</v>
      </c>
      <c r="AE21" s="9">
        <v>18</v>
      </c>
      <c r="AF21" s="13">
        <f t="shared" si="10"/>
        <v>72</v>
      </c>
      <c r="AG21" s="9"/>
      <c r="AH21" s="9"/>
      <c r="AI21" s="9">
        <f t="shared" si="1"/>
        <v>0</v>
      </c>
      <c r="AJ21" s="9"/>
      <c r="AK21" s="9">
        <f t="shared" si="2"/>
        <v>0</v>
      </c>
      <c r="AL21" s="9"/>
      <c r="AM21" s="9"/>
      <c r="AN21" s="9"/>
      <c r="AO21" s="9"/>
      <c r="AP21" s="13">
        <f t="shared" si="11"/>
        <v>0</v>
      </c>
      <c r="AQ21" s="9"/>
      <c r="AR21" s="13"/>
      <c r="AS21" s="9">
        <f t="shared" si="3"/>
        <v>192</v>
      </c>
      <c r="AT21" s="9"/>
    </row>
    <row r="22" spans="1:46" s="45" customFormat="1" x14ac:dyDescent="0.25">
      <c r="A22" s="39" t="s">
        <v>51</v>
      </c>
      <c r="B22" s="46" t="s">
        <v>23</v>
      </c>
      <c r="C22" s="41">
        <v>4</v>
      </c>
      <c r="D22" s="41">
        <v>4</v>
      </c>
      <c r="E22" s="37"/>
      <c r="F22" s="37">
        <v>4</v>
      </c>
      <c r="G22" s="41"/>
      <c r="H22" s="42">
        <f>C22+D22+E22+F22+G22</f>
        <v>12</v>
      </c>
      <c r="I22" s="37">
        <v>8</v>
      </c>
      <c r="J22" s="37">
        <v>4</v>
      </c>
      <c r="K22" s="37">
        <v>4</v>
      </c>
      <c r="L22" s="37">
        <v>4</v>
      </c>
      <c r="M22" s="37">
        <v>4</v>
      </c>
      <c r="N22" s="35">
        <v>4</v>
      </c>
      <c r="O22" s="37">
        <v>4</v>
      </c>
      <c r="P22" s="37">
        <v>4</v>
      </c>
      <c r="Q22" s="37">
        <v>4</v>
      </c>
      <c r="R22" s="37">
        <v>4</v>
      </c>
      <c r="S22" s="37">
        <v>4</v>
      </c>
      <c r="T22" s="41">
        <v>4</v>
      </c>
      <c r="U22" s="42">
        <f t="shared" si="0"/>
        <v>52</v>
      </c>
      <c r="V22" s="43"/>
      <c r="W22" s="44">
        <f>V22*4</f>
        <v>0</v>
      </c>
      <c r="X22" s="43"/>
      <c r="Y22" s="44">
        <f>X22*4</f>
        <v>0</v>
      </c>
      <c r="Z22" s="47"/>
      <c r="AA22" s="43">
        <f>Z22*4</f>
        <v>0</v>
      </c>
      <c r="AB22" s="47"/>
      <c r="AC22" s="43">
        <f>AB22*4</f>
        <v>0</v>
      </c>
      <c r="AD22" s="43">
        <f>AA22+AC22</f>
        <v>0</v>
      </c>
      <c r="AE22" s="43">
        <v>0</v>
      </c>
      <c r="AF22" s="44">
        <f>AE22*4</f>
        <v>0</v>
      </c>
      <c r="AG22" s="43"/>
      <c r="AH22" s="43"/>
      <c r="AI22" s="9">
        <f t="shared" si="1"/>
        <v>0</v>
      </c>
      <c r="AJ22" s="43"/>
      <c r="AK22" s="9">
        <f t="shared" si="2"/>
        <v>0</v>
      </c>
      <c r="AL22" s="43"/>
      <c r="AM22" s="43"/>
      <c r="AN22" s="43"/>
      <c r="AO22" s="43"/>
      <c r="AP22" s="44">
        <f>AI22+AK22+AO22</f>
        <v>0</v>
      </c>
      <c r="AQ22" s="43"/>
      <c r="AR22" s="44"/>
      <c r="AS22" s="43">
        <f t="shared" si="3"/>
        <v>64</v>
      </c>
      <c r="AT22" s="43"/>
    </row>
    <row r="23" spans="1:46" x14ac:dyDescent="0.25">
      <c r="A23" s="7" t="s">
        <v>52</v>
      </c>
      <c r="B23" s="10" t="s">
        <v>29</v>
      </c>
      <c r="C23" s="21"/>
      <c r="D23" s="8">
        <v>4</v>
      </c>
      <c r="E23" s="8">
        <v>4</v>
      </c>
      <c r="F23" s="21">
        <v>4</v>
      </c>
      <c r="G23" s="8"/>
      <c r="H23" s="14">
        <f>C23+D23+E23+F23+G23</f>
        <v>12</v>
      </c>
      <c r="I23" s="21">
        <v>8</v>
      </c>
      <c r="J23" s="21">
        <v>4</v>
      </c>
      <c r="K23" s="21">
        <v>4</v>
      </c>
      <c r="L23" s="21">
        <v>4</v>
      </c>
      <c r="M23" s="21">
        <v>4</v>
      </c>
      <c r="N23" s="34">
        <v>4</v>
      </c>
      <c r="O23" s="21">
        <v>4</v>
      </c>
      <c r="P23" s="21">
        <v>4</v>
      </c>
      <c r="Q23" s="21">
        <v>4</v>
      </c>
      <c r="R23" s="21">
        <v>4</v>
      </c>
      <c r="S23" s="21">
        <v>4</v>
      </c>
      <c r="T23" s="8">
        <v>4</v>
      </c>
      <c r="U23" s="14">
        <f t="shared" si="0"/>
        <v>52</v>
      </c>
      <c r="V23" s="9"/>
      <c r="W23" s="13">
        <f>V23*4</f>
        <v>0</v>
      </c>
      <c r="X23" s="9"/>
      <c r="Y23" s="13">
        <f>X23*4</f>
        <v>0</v>
      </c>
      <c r="Z23" s="9">
        <v>6</v>
      </c>
      <c r="AA23" s="9">
        <f>Z23*4</f>
        <v>24</v>
      </c>
      <c r="AB23" s="9">
        <v>6</v>
      </c>
      <c r="AC23" s="9">
        <f>AB23*4</f>
        <v>24</v>
      </c>
      <c r="AD23" s="9">
        <f>AA23+AC23</f>
        <v>48</v>
      </c>
      <c r="AE23" s="9">
        <v>0</v>
      </c>
      <c r="AF23" s="13">
        <f>AE23*4</f>
        <v>0</v>
      </c>
      <c r="AG23" s="9"/>
      <c r="AH23" s="9"/>
      <c r="AI23" s="9">
        <f t="shared" si="1"/>
        <v>0</v>
      </c>
      <c r="AJ23" s="9"/>
      <c r="AK23" s="9">
        <f t="shared" si="2"/>
        <v>0</v>
      </c>
      <c r="AL23" s="9"/>
      <c r="AM23" s="9"/>
      <c r="AN23" s="9"/>
      <c r="AO23" s="9"/>
      <c r="AP23" s="13">
        <f>AI23+AK23+AO23</f>
        <v>0</v>
      </c>
      <c r="AQ23" s="9"/>
      <c r="AR23" s="13"/>
      <c r="AS23" s="9">
        <f t="shared" si="3"/>
        <v>112</v>
      </c>
      <c r="AT23" s="9"/>
    </row>
    <row r="24" spans="1:46" x14ac:dyDescent="0.25">
      <c r="A24" s="7" t="s">
        <v>53</v>
      </c>
      <c r="B24" s="26" t="s">
        <v>13</v>
      </c>
      <c r="C24" s="8">
        <v>4</v>
      </c>
      <c r="D24" s="21"/>
      <c r="E24" s="21"/>
      <c r="F24" s="21">
        <v>4</v>
      </c>
      <c r="G24" s="8"/>
      <c r="H24" s="14">
        <f>C24+D24+E24+F24+G24</f>
        <v>8</v>
      </c>
      <c r="I24" s="21">
        <v>8</v>
      </c>
      <c r="J24" s="21">
        <v>4</v>
      </c>
      <c r="K24" s="21">
        <v>4</v>
      </c>
      <c r="L24" s="21">
        <v>4</v>
      </c>
      <c r="M24" s="21">
        <v>4</v>
      </c>
      <c r="N24" s="34">
        <v>0</v>
      </c>
      <c r="O24" s="21">
        <v>4</v>
      </c>
      <c r="P24" s="21">
        <v>4</v>
      </c>
      <c r="Q24" s="21">
        <v>4</v>
      </c>
      <c r="R24" s="21">
        <v>4</v>
      </c>
      <c r="S24" s="21">
        <v>4</v>
      </c>
      <c r="T24" s="8">
        <v>4</v>
      </c>
      <c r="U24" s="14">
        <f t="shared" si="0"/>
        <v>48</v>
      </c>
      <c r="V24" s="9"/>
      <c r="W24" s="13">
        <f>V24*4</f>
        <v>0</v>
      </c>
      <c r="X24" s="9"/>
      <c r="Y24" s="13">
        <f>X24*4</f>
        <v>0</v>
      </c>
      <c r="Z24" s="9">
        <v>6</v>
      </c>
      <c r="AA24" s="9">
        <f>Z24*4</f>
        <v>24</v>
      </c>
      <c r="AB24" s="9">
        <v>6</v>
      </c>
      <c r="AC24" s="9">
        <f>AB24*4</f>
        <v>24</v>
      </c>
      <c r="AD24" s="9">
        <f>AA24+AC24</f>
        <v>48</v>
      </c>
      <c r="AE24" s="9">
        <v>18</v>
      </c>
      <c r="AF24" s="13">
        <f>AE24*4</f>
        <v>72</v>
      </c>
      <c r="AG24" s="9"/>
      <c r="AH24" s="9"/>
      <c r="AI24" s="9">
        <f t="shared" si="1"/>
        <v>0</v>
      </c>
      <c r="AJ24" s="9"/>
      <c r="AK24" s="9">
        <f t="shared" si="2"/>
        <v>0</v>
      </c>
      <c r="AL24" s="9"/>
      <c r="AM24" s="9"/>
      <c r="AN24" s="9"/>
      <c r="AO24" s="9"/>
      <c r="AP24" s="13">
        <f>AI24+AK24+AO24</f>
        <v>0</v>
      </c>
      <c r="AQ24" s="9"/>
      <c r="AR24" s="13"/>
      <c r="AS24" s="9">
        <f t="shared" si="3"/>
        <v>176</v>
      </c>
      <c r="AT24" s="9"/>
    </row>
    <row r="25" spans="1:46" x14ac:dyDescent="0.25">
      <c r="A25" s="7" t="s">
        <v>54</v>
      </c>
      <c r="B25" s="5" t="s">
        <v>18</v>
      </c>
      <c r="C25" s="8">
        <v>4</v>
      </c>
      <c r="D25" s="8">
        <v>4</v>
      </c>
      <c r="E25" s="8">
        <v>4</v>
      </c>
      <c r="F25" s="21">
        <v>4</v>
      </c>
      <c r="G25" s="8"/>
      <c r="H25" s="14">
        <f t="shared" si="4"/>
        <v>16</v>
      </c>
      <c r="I25" s="21">
        <v>8</v>
      </c>
      <c r="J25" s="21">
        <v>4</v>
      </c>
      <c r="K25" s="21">
        <v>4</v>
      </c>
      <c r="L25" s="21">
        <v>4</v>
      </c>
      <c r="M25" s="21">
        <v>4</v>
      </c>
      <c r="N25" s="34">
        <v>4</v>
      </c>
      <c r="O25" s="21">
        <v>4</v>
      </c>
      <c r="P25" s="21">
        <v>4</v>
      </c>
      <c r="Q25" s="21">
        <v>4</v>
      </c>
      <c r="R25" s="21">
        <v>4</v>
      </c>
      <c r="S25" s="21">
        <v>4</v>
      </c>
      <c r="T25" s="8">
        <v>4</v>
      </c>
      <c r="U25" s="14">
        <f t="shared" si="0"/>
        <v>52</v>
      </c>
      <c r="V25" s="9"/>
      <c r="W25" s="13">
        <f t="shared" si="5"/>
        <v>0</v>
      </c>
      <c r="X25" s="9"/>
      <c r="Y25" s="13">
        <f t="shared" si="6"/>
        <v>0</v>
      </c>
      <c r="Z25" s="9">
        <v>11</v>
      </c>
      <c r="AA25" s="9">
        <f t="shared" si="7"/>
        <v>44</v>
      </c>
      <c r="AB25" s="9">
        <v>11</v>
      </c>
      <c r="AC25" s="9">
        <f t="shared" si="8"/>
        <v>44</v>
      </c>
      <c r="AD25" s="9">
        <f t="shared" si="9"/>
        <v>88</v>
      </c>
      <c r="AE25" s="9">
        <v>0</v>
      </c>
      <c r="AF25" s="13">
        <f t="shared" si="10"/>
        <v>0</v>
      </c>
      <c r="AG25" s="9"/>
      <c r="AH25" s="9"/>
      <c r="AI25" s="9">
        <f t="shared" si="1"/>
        <v>0</v>
      </c>
      <c r="AJ25" s="9"/>
      <c r="AK25" s="9">
        <f t="shared" si="2"/>
        <v>0</v>
      </c>
      <c r="AL25" s="9"/>
      <c r="AM25" s="9"/>
      <c r="AN25" s="9"/>
      <c r="AO25" s="9"/>
      <c r="AP25" s="13">
        <f t="shared" si="11"/>
        <v>0</v>
      </c>
      <c r="AQ25" s="9"/>
      <c r="AR25" s="13"/>
      <c r="AS25" s="9">
        <f t="shared" si="3"/>
        <v>156</v>
      </c>
      <c r="AT25" s="9"/>
    </row>
    <row r="26" spans="1:46" x14ac:dyDescent="0.25">
      <c r="A26" s="7" t="s">
        <v>55</v>
      </c>
      <c r="B26" s="5" t="s">
        <v>20</v>
      </c>
      <c r="C26" s="21"/>
      <c r="D26" s="8">
        <v>4</v>
      </c>
      <c r="E26" s="8">
        <v>4</v>
      </c>
      <c r="F26" s="21">
        <v>4</v>
      </c>
      <c r="G26" s="8"/>
      <c r="H26" s="14">
        <f t="shared" si="4"/>
        <v>12</v>
      </c>
      <c r="I26" s="21">
        <v>8</v>
      </c>
      <c r="J26" s="21">
        <v>4</v>
      </c>
      <c r="K26" s="21">
        <v>4</v>
      </c>
      <c r="L26" s="21">
        <v>4</v>
      </c>
      <c r="M26" s="21">
        <v>4</v>
      </c>
      <c r="N26" s="34">
        <v>4</v>
      </c>
      <c r="O26" s="21">
        <v>4</v>
      </c>
      <c r="P26" s="21">
        <v>4</v>
      </c>
      <c r="Q26" s="22"/>
      <c r="R26" s="21">
        <v>4</v>
      </c>
      <c r="S26" s="21">
        <v>4</v>
      </c>
      <c r="T26" s="8">
        <v>4</v>
      </c>
      <c r="U26" s="14">
        <f t="shared" si="0"/>
        <v>48</v>
      </c>
      <c r="V26" s="9"/>
      <c r="W26" s="13">
        <f t="shared" si="5"/>
        <v>0</v>
      </c>
      <c r="X26" s="9"/>
      <c r="Y26" s="13">
        <f t="shared" si="6"/>
        <v>0</v>
      </c>
      <c r="Z26" s="9">
        <v>4</v>
      </c>
      <c r="AA26" s="9">
        <f t="shared" si="7"/>
        <v>16</v>
      </c>
      <c r="AB26" s="9">
        <v>4</v>
      </c>
      <c r="AC26" s="9">
        <f t="shared" si="8"/>
        <v>16</v>
      </c>
      <c r="AD26" s="9">
        <f t="shared" si="9"/>
        <v>32</v>
      </c>
      <c r="AE26" s="9">
        <v>0</v>
      </c>
      <c r="AF26" s="13">
        <f t="shared" si="10"/>
        <v>0</v>
      </c>
      <c r="AG26" s="9"/>
      <c r="AH26" s="9"/>
      <c r="AI26" s="9">
        <f t="shared" si="1"/>
        <v>0</v>
      </c>
      <c r="AJ26" s="9"/>
      <c r="AK26" s="9">
        <f t="shared" si="2"/>
        <v>0</v>
      </c>
      <c r="AL26" s="9"/>
      <c r="AM26" s="9"/>
      <c r="AN26" s="9"/>
      <c r="AO26" s="9"/>
      <c r="AP26" s="13">
        <f t="shared" si="11"/>
        <v>0</v>
      </c>
      <c r="AQ26" s="9"/>
      <c r="AR26" s="13"/>
      <c r="AS26" s="9">
        <f t="shared" si="3"/>
        <v>92</v>
      </c>
      <c r="AT26" s="9"/>
    </row>
    <row r="27" spans="1:46" s="45" customFormat="1" x14ac:dyDescent="0.25">
      <c r="A27" s="39" t="s">
        <v>56</v>
      </c>
      <c r="B27" s="40" t="s">
        <v>22</v>
      </c>
      <c r="C27" s="41">
        <v>4</v>
      </c>
      <c r="D27" s="37"/>
      <c r="E27" s="37"/>
      <c r="F27" s="37">
        <v>4</v>
      </c>
      <c r="G27" s="41"/>
      <c r="H27" s="42">
        <f t="shared" si="4"/>
        <v>8</v>
      </c>
      <c r="I27" s="37">
        <v>8</v>
      </c>
      <c r="J27" s="37">
        <v>4</v>
      </c>
      <c r="K27" s="37">
        <v>4</v>
      </c>
      <c r="L27" s="37">
        <v>4</v>
      </c>
      <c r="M27" s="37">
        <v>4</v>
      </c>
      <c r="N27" s="35">
        <v>4</v>
      </c>
      <c r="O27" s="37">
        <v>4</v>
      </c>
      <c r="P27" s="37">
        <v>4</v>
      </c>
      <c r="Q27" s="37">
        <v>4</v>
      </c>
      <c r="R27" s="37">
        <v>4</v>
      </c>
      <c r="S27" s="36"/>
      <c r="T27" s="41">
        <v>4</v>
      </c>
      <c r="U27" s="42">
        <f t="shared" si="0"/>
        <v>48</v>
      </c>
      <c r="V27" s="43"/>
      <c r="W27" s="44">
        <f t="shared" si="5"/>
        <v>0</v>
      </c>
      <c r="X27" s="43"/>
      <c r="Y27" s="44">
        <f t="shared" si="6"/>
        <v>0</v>
      </c>
      <c r="Z27" s="43">
        <v>1</v>
      </c>
      <c r="AA27" s="43">
        <f t="shared" si="7"/>
        <v>4</v>
      </c>
      <c r="AB27" s="43">
        <v>1</v>
      </c>
      <c r="AC27" s="43">
        <f t="shared" si="8"/>
        <v>4</v>
      </c>
      <c r="AD27" s="43">
        <f t="shared" si="9"/>
        <v>8</v>
      </c>
      <c r="AE27" s="43">
        <v>0</v>
      </c>
      <c r="AF27" s="44">
        <f t="shared" si="10"/>
        <v>0</v>
      </c>
      <c r="AG27" s="43"/>
      <c r="AH27" s="43"/>
      <c r="AI27" s="9">
        <f t="shared" si="1"/>
        <v>0</v>
      </c>
      <c r="AJ27" s="43"/>
      <c r="AK27" s="9">
        <f t="shared" si="2"/>
        <v>0</v>
      </c>
      <c r="AL27" s="43"/>
      <c r="AM27" s="43"/>
      <c r="AN27" s="43"/>
      <c r="AO27" s="43"/>
      <c r="AP27" s="44">
        <f t="shared" si="11"/>
        <v>0</v>
      </c>
      <c r="AQ27" s="43"/>
      <c r="AR27" s="44"/>
      <c r="AS27" s="43">
        <f t="shared" si="3"/>
        <v>64</v>
      </c>
      <c r="AT27" s="43"/>
    </row>
    <row r="28" spans="1:46" x14ac:dyDescent="0.25">
      <c r="A28" s="7" t="s">
        <v>57</v>
      </c>
      <c r="B28" s="5" t="s">
        <v>28</v>
      </c>
      <c r="C28" s="8">
        <v>4</v>
      </c>
      <c r="D28" s="8">
        <v>4</v>
      </c>
      <c r="E28" s="8">
        <v>4</v>
      </c>
      <c r="F28" s="21">
        <v>4</v>
      </c>
      <c r="G28" s="8"/>
      <c r="H28" s="14">
        <f t="shared" si="4"/>
        <v>16</v>
      </c>
      <c r="I28" s="21">
        <v>8</v>
      </c>
      <c r="J28" s="21">
        <v>4</v>
      </c>
      <c r="K28" s="21">
        <v>4</v>
      </c>
      <c r="L28" s="21">
        <v>4</v>
      </c>
      <c r="M28" s="21">
        <v>4</v>
      </c>
      <c r="N28" s="34">
        <v>4</v>
      </c>
      <c r="O28" s="21">
        <v>4</v>
      </c>
      <c r="P28" s="21">
        <v>4</v>
      </c>
      <c r="Q28" s="21">
        <v>4</v>
      </c>
      <c r="R28" s="21">
        <v>4</v>
      </c>
      <c r="S28" s="21">
        <v>4</v>
      </c>
      <c r="T28" s="8">
        <v>4</v>
      </c>
      <c r="U28" s="14">
        <f t="shared" si="0"/>
        <v>52</v>
      </c>
      <c r="V28" s="9"/>
      <c r="W28" s="13">
        <f t="shared" si="5"/>
        <v>0</v>
      </c>
      <c r="X28" s="9"/>
      <c r="Y28" s="13">
        <f t="shared" si="6"/>
        <v>0</v>
      </c>
      <c r="Z28" s="9">
        <v>7</v>
      </c>
      <c r="AA28" s="9">
        <f t="shared" si="7"/>
        <v>28</v>
      </c>
      <c r="AB28" s="9">
        <v>7</v>
      </c>
      <c r="AC28" s="9">
        <f t="shared" si="8"/>
        <v>28</v>
      </c>
      <c r="AD28" s="9">
        <f t="shared" si="9"/>
        <v>56</v>
      </c>
      <c r="AE28" s="9">
        <v>0</v>
      </c>
      <c r="AF28" s="13">
        <f t="shared" si="10"/>
        <v>0</v>
      </c>
      <c r="AG28" s="9"/>
      <c r="AH28" s="9"/>
      <c r="AI28" s="9">
        <f t="shared" si="1"/>
        <v>0</v>
      </c>
      <c r="AJ28" s="9"/>
      <c r="AK28" s="9">
        <f t="shared" si="2"/>
        <v>0</v>
      </c>
      <c r="AL28" s="9"/>
      <c r="AM28" s="9"/>
      <c r="AN28" s="9"/>
      <c r="AO28" s="9"/>
      <c r="AP28" s="13">
        <f t="shared" si="11"/>
        <v>0</v>
      </c>
      <c r="AQ28" s="9"/>
      <c r="AR28" s="13"/>
      <c r="AS28" s="9">
        <f t="shared" si="3"/>
        <v>124</v>
      </c>
      <c r="AT28" s="9"/>
    </row>
    <row r="29" spans="1:46" s="28" customFormat="1" x14ac:dyDescent="0.25">
      <c r="A29" s="7" t="s">
        <v>58</v>
      </c>
      <c r="B29" s="26" t="s">
        <v>14</v>
      </c>
      <c r="C29" s="22"/>
      <c r="D29" s="22"/>
      <c r="E29" s="22"/>
      <c r="F29" s="22"/>
      <c r="G29" s="22"/>
      <c r="H29" s="22">
        <f>C29+D29+E29+F29+G29</f>
        <v>0</v>
      </c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>
        <f t="shared" si="0"/>
        <v>0</v>
      </c>
      <c r="V29" s="27"/>
      <c r="W29" s="27">
        <f>V29*4</f>
        <v>0</v>
      </c>
      <c r="X29" s="27"/>
      <c r="Y29" s="27">
        <f>X29*4</f>
        <v>0</v>
      </c>
      <c r="Z29" s="27"/>
      <c r="AA29" s="27">
        <f>Z29*4</f>
        <v>0</v>
      </c>
      <c r="AB29" s="27"/>
      <c r="AC29" s="27"/>
      <c r="AD29" s="27"/>
      <c r="AE29" s="27"/>
      <c r="AF29" s="27">
        <f>AE29*4</f>
        <v>0</v>
      </c>
      <c r="AG29" s="27"/>
      <c r="AH29" s="27"/>
      <c r="AI29" s="9">
        <f t="shared" si="1"/>
        <v>0</v>
      </c>
      <c r="AJ29" s="27"/>
      <c r="AK29" s="9">
        <f t="shared" si="2"/>
        <v>0</v>
      </c>
      <c r="AL29" s="27"/>
      <c r="AM29" s="27"/>
      <c r="AN29" s="27"/>
      <c r="AO29" s="27"/>
      <c r="AP29" s="27">
        <f>AI29+AK29+AO29</f>
        <v>0</v>
      </c>
      <c r="AQ29" s="27"/>
      <c r="AR29" s="27"/>
      <c r="AS29" s="27">
        <f t="shared" si="3"/>
        <v>0</v>
      </c>
      <c r="AT29" s="27"/>
    </row>
    <row r="30" spans="1:46" s="32" customFormat="1" x14ac:dyDescent="0.25">
      <c r="A30" s="7" t="s">
        <v>59</v>
      </c>
      <c r="B30" s="29" t="s">
        <v>30</v>
      </c>
      <c r="C30" s="30">
        <v>4</v>
      </c>
      <c r="D30" s="30"/>
      <c r="E30" s="30">
        <v>4</v>
      </c>
      <c r="F30" s="30"/>
      <c r="G30" s="30"/>
      <c r="H30" s="30">
        <f t="shared" si="4"/>
        <v>8</v>
      </c>
      <c r="I30" s="48">
        <v>4</v>
      </c>
      <c r="J30" s="48">
        <v>4</v>
      </c>
      <c r="K30" s="48">
        <v>4</v>
      </c>
      <c r="L30" s="48">
        <v>4</v>
      </c>
      <c r="M30" s="48">
        <v>4</v>
      </c>
      <c r="N30" s="48">
        <v>4</v>
      </c>
      <c r="O30" s="48">
        <v>4</v>
      </c>
      <c r="P30" s="48">
        <v>4</v>
      </c>
      <c r="Q30" s="38">
        <v>4</v>
      </c>
      <c r="R30" s="38">
        <v>4</v>
      </c>
      <c r="S30" s="38">
        <v>4</v>
      </c>
      <c r="T30" s="38">
        <v>4</v>
      </c>
      <c r="U30" s="30">
        <f t="shared" si="0"/>
        <v>48</v>
      </c>
      <c r="V30" s="31"/>
      <c r="W30" s="31">
        <f t="shared" si="5"/>
        <v>0</v>
      </c>
      <c r="X30" s="31"/>
      <c r="Y30" s="31">
        <f t="shared" si="6"/>
        <v>0</v>
      </c>
      <c r="Z30" s="31"/>
      <c r="AA30" s="31">
        <f t="shared" si="7"/>
        <v>0</v>
      </c>
      <c r="AB30" s="31"/>
      <c r="AC30" s="31">
        <f t="shared" si="8"/>
        <v>0</v>
      </c>
      <c r="AD30" s="31">
        <f t="shared" si="9"/>
        <v>0</v>
      </c>
      <c r="AE30" s="31">
        <v>0</v>
      </c>
      <c r="AF30" s="31">
        <f t="shared" si="10"/>
        <v>0</v>
      </c>
      <c r="AG30" s="31"/>
      <c r="AH30" s="31"/>
      <c r="AI30" s="9">
        <f t="shared" si="1"/>
        <v>0</v>
      </c>
      <c r="AJ30" s="31"/>
      <c r="AK30" s="9">
        <f t="shared" si="2"/>
        <v>0</v>
      </c>
      <c r="AL30" s="31"/>
      <c r="AM30" s="31"/>
      <c r="AN30" s="31"/>
      <c r="AO30" s="31"/>
      <c r="AP30" s="31">
        <f t="shared" si="11"/>
        <v>0</v>
      </c>
      <c r="AQ30" s="31"/>
      <c r="AR30" s="31"/>
      <c r="AS30" s="9">
        <f t="shared" si="3"/>
        <v>56</v>
      </c>
      <c r="AT30" s="31"/>
    </row>
    <row r="31" spans="1:46" s="32" customFormat="1" x14ac:dyDescent="0.25">
      <c r="A31" s="7" t="s">
        <v>60</v>
      </c>
      <c r="B31" s="29" t="s">
        <v>31</v>
      </c>
      <c r="C31" s="30">
        <v>4</v>
      </c>
      <c r="D31" s="30"/>
      <c r="E31" s="30"/>
      <c r="F31" s="30">
        <v>4</v>
      </c>
      <c r="G31" s="30"/>
      <c r="H31" s="30">
        <f t="shared" si="4"/>
        <v>8</v>
      </c>
      <c r="I31" s="48">
        <v>4</v>
      </c>
      <c r="J31" s="48">
        <v>4</v>
      </c>
      <c r="K31" s="48">
        <v>4</v>
      </c>
      <c r="L31" s="48">
        <v>4</v>
      </c>
      <c r="M31" s="48">
        <v>4</v>
      </c>
      <c r="N31" s="48">
        <v>4</v>
      </c>
      <c r="O31" s="48">
        <v>4</v>
      </c>
      <c r="P31" s="48">
        <v>4</v>
      </c>
      <c r="Q31" s="38">
        <v>4</v>
      </c>
      <c r="R31" s="38">
        <v>4</v>
      </c>
      <c r="S31" s="38">
        <v>4</v>
      </c>
      <c r="T31" s="38">
        <v>4</v>
      </c>
      <c r="U31" s="30">
        <f t="shared" si="0"/>
        <v>48</v>
      </c>
      <c r="V31" s="31"/>
      <c r="W31" s="31">
        <f t="shared" si="5"/>
        <v>0</v>
      </c>
      <c r="X31" s="31"/>
      <c r="Y31" s="31">
        <f t="shared" si="6"/>
        <v>0</v>
      </c>
      <c r="Z31" s="31">
        <v>1</v>
      </c>
      <c r="AA31" s="31">
        <f t="shared" si="7"/>
        <v>4</v>
      </c>
      <c r="AB31" s="31">
        <v>1</v>
      </c>
      <c r="AC31" s="31">
        <f t="shared" si="8"/>
        <v>4</v>
      </c>
      <c r="AD31" s="31">
        <f t="shared" si="9"/>
        <v>8</v>
      </c>
      <c r="AE31" s="31">
        <v>0</v>
      </c>
      <c r="AF31" s="31">
        <f t="shared" si="10"/>
        <v>0</v>
      </c>
      <c r="AG31" s="31"/>
      <c r="AH31" s="31"/>
      <c r="AI31" s="9">
        <f t="shared" si="1"/>
        <v>0</v>
      </c>
      <c r="AJ31" s="31"/>
      <c r="AK31" s="9">
        <f t="shared" si="2"/>
        <v>0</v>
      </c>
      <c r="AL31" s="31"/>
      <c r="AM31" s="31"/>
      <c r="AN31" s="31"/>
      <c r="AO31" s="31"/>
      <c r="AP31" s="31">
        <f t="shared" si="11"/>
        <v>0</v>
      </c>
      <c r="AQ31" s="31"/>
      <c r="AR31" s="31"/>
      <c r="AS31" s="9">
        <f t="shared" si="3"/>
        <v>64</v>
      </c>
      <c r="AT31" s="31"/>
    </row>
    <row r="32" spans="1:46" s="32" customFormat="1" x14ac:dyDescent="0.25">
      <c r="A32" s="7" t="s">
        <v>61</v>
      </c>
      <c r="B32" s="29" t="s">
        <v>32</v>
      </c>
      <c r="C32" s="30">
        <v>4</v>
      </c>
      <c r="D32" s="30"/>
      <c r="E32" s="30">
        <v>4</v>
      </c>
      <c r="F32" s="30">
        <v>4</v>
      </c>
      <c r="G32" s="30"/>
      <c r="H32" s="30">
        <f t="shared" si="4"/>
        <v>12</v>
      </c>
      <c r="I32" s="48">
        <v>4</v>
      </c>
      <c r="J32" s="48">
        <v>4</v>
      </c>
      <c r="K32" s="48">
        <v>4</v>
      </c>
      <c r="L32" s="48">
        <v>4</v>
      </c>
      <c r="M32" s="48">
        <v>4</v>
      </c>
      <c r="N32" s="48">
        <v>4</v>
      </c>
      <c r="O32" s="48">
        <v>4</v>
      </c>
      <c r="P32" s="48">
        <v>4</v>
      </c>
      <c r="Q32" s="38">
        <v>4</v>
      </c>
      <c r="R32" s="38">
        <v>4</v>
      </c>
      <c r="S32" s="38">
        <v>4</v>
      </c>
      <c r="T32" s="38">
        <v>4</v>
      </c>
      <c r="U32" s="30">
        <f t="shared" si="0"/>
        <v>48</v>
      </c>
      <c r="V32" s="31"/>
      <c r="W32" s="31">
        <f t="shared" si="5"/>
        <v>0</v>
      </c>
      <c r="X32" s="31"/>
      <c r="Y32" s="31">
        <f t="shared" si="6"/>
        <v>0</v>
      </c>
      <c r="Z32" s="31"/>
      <c r="AA32" s="31">
        <f t="shared" si="7"/>
        <v>0</v>
      </c>
      <c r="AB32" s="31"/>
      <c r="AC32" s="31">
        <f t="shared" si="8"/>
        <v>0</v>
      </c>
      <c r="AD32" s="31">
        <f t="shared" si="9"/>
        <v>0</v>
      </c>
      <c r="AE32" s="31">
        <v>0</v>
      </c>
      <c r="AF32" s="31">
        <f t="shared" si="10"/>
        <v>0</v>
      </c>
      <c r="AG32" s="31"/>
      <c r="AH32" s="31"/>
      <c r="AI32" s="9">
        <f t="shared" si="1"/>
        <v>0</v>
      </c>
      <c r="AJ32" s="31"/>
      <c r="AK32" s="9">
        <f t="shared" si="2"/>
        <v>0</v>
      </c>
      <c r="AL32" s="31"/>
      <c r="AM32" s="31"/>
      <c r="AN32" s="31"/>
      <c r="AO32" s="31"/>
      <c r="AP32" s="31">
        <f t="shared" si="11"/>
        <v>0</v>
      </c>
      <c r="AQ32" s="31"/>
      <c r="AR32" s="31"/>
      <c r="AS32" s="9">
        <f t="shared" si="3"/>
        <v>60</v>
      </c>
      <c r="AT32" s="31"/>
    </row>
    <row r="33" spans="1:46" s="32" customFormat="1" x14ac:dyDescent="0.25">
      <c r="A33" s="7" t="s">
        <v>62</v>
      </c>
      <c r="B33" s="29" t="s">
        <v>33</v>
      </c>
      <c r="C33" s="30">
        <v>4</v>
      </c>
      <c r="D33" s="30">
        <v>4</v>
      </c>
      <c r="E33" s="30">
        <v>4</v>
      </c>
      <c r="F33" s="30">
        <v>4</v>
      </c>
      <c r="G33" s="30"/>
      <c r="H33" s="30">
        <f t="shared" si="4"/>
        <v>16</v>
      </c>
      <c r="I33" s="48">
        <v>4</v>
      </c>
      <c r="J33" s="48">
        <v>4</v>
      </c>
      <c r="K33" s="48">
        <v>4</v>
      </c>
      <c r="L33" s="48">
        <v>4</v>
      </c>
      <c r="M33" s="48">
        <v>4</v>
      </c>
      <c r="N33" s="48">
        <v>4</v>
      </c>
      <c r="O33" s="48">
        <v>4</v>
      </c>
      <c r="P33" s="48">
        <v>4</v>
      </c>
      <c r="Q33" s="38">
        <v>4</v>
      </c>
      <c r="R33" s="38">
        <v>4</v>
      </c>
      <c r="S33" s="38">
        <v>4</v>
      </c>
      <c r="T33" s="38">
        <v>4</v>
      </c>
      <c r="U33" s="30">
        <f t="shared" si="0"/>
        <v>48</v>
      </c>
      <c r="V33" s="31"/>
      <c r="W33" s="31">
        <f t="shared" si="5"/>
        <v>0</v>
      </c>
      <c r="X33" s="31"/>
      <c r="Y33" s="31">
        <f t="shared" si="6"/>
        <v>0</v>
      </c>
      <c r="Z33" s="31">
        <v>1</v>
      </c>
      <c r="AA33" s="31">
        <f t="shared" si="7"/>
        <v>4</v>
      </c>
      <c r="AB33" s="31">
        <v>1</v>
      </c>
      <c r="AC33" s="31">
        <f t="shared" si="8"/>
        <v>4</v>
      </c>
      <c r="AD33" s="31">
        <f t="shared" si="9"/>
        <v>8</v>
      </c>
      <c r="AE33" s="31">
        <v>0</v>
      </c>
      <c r="AF33" s="31">
        <f t="shared" si="10"/>
        <v>0</v>
      </c>
      <c r="AG33" s="31"/>
      <c r="AH33" s="31"/>
      <c r="AI33" s="9">
        <f t="shared" si="1"/>
        <v>0</v>
      </c>
      <c r="AJ33" s="31"/>
      <c r="AK33" s="9">
        <f t="shared" si="2"/>
        <v>0</v>
      </c>
      <c r="AL33" s="31"/>
      <c r="AM33" s="31"/>
      <c r="AN33" s="31"/>
      <c r="AO33" s="31"/>
      <c r="AP33" s="31">
        <f t="shared" si="11"/>
        <v>0</v>
      </c>
      <c r="AQ33" s="31"/>
      <c r="AR33" s="31"/>
      <c r="AS33" s="9">
        <f t="shared" si="3"/>
        <v>72</v>
      </c>
      <c r="AT33" s="31"/>
    </row>
    <row r="34" spans="1:46" s="32" customFormat="1" x14ac:dyDescent="0.25">
      <c r="A34" s="7" t="s">
        <v>63</v>
      </c>
      <c r="B34" s="29" t="s">
        <v>34</v>
      </c>
      <c r="C34" s="30">
        <v>4</v>
      </c>
      <c r="D34" s="30">
        <v>4</v>
      </c>
      <c r="E34" s="30">
        <v>4</v>
      </c>
      <c r="F34" s="30">
        <v>4</v>
      </c>
      <c r="G34" s="30"/>
      <c r="H34" s="30">
        <f t="shared" si="4"/>
        <v>16</v>
      </c>
      <c r="I34" s="48">
        <v>4</v>
      </c>
      <c r="J34" s="48">
        <v>4</v>
      </c>
      <c r="K34" s="48">
        <v>4</v>
      </c>
      <c r="L34" s="48">
        <v>4</v>
      </c>
      <c r="M34" s="48">
        <v>4</v>
      </c>
      <c r="N34" s="48">
        <v>4</v>
      </c>
      <c r="O34" s="48">
        <v>4</v>
      </c>
      <c r="P34" s="48">
        <v>4</v>
      </c>
      <c r="Q34" s="38">
        <v>4</v>
      </c>
      <c r="R34" s="38">
        <v>4</v>
      </c>
      <c r="S34" s="38">
        <v>4</v>
      </c>
      <c r="T34" s="38">
        <v>4</v>
      </c>
      <c r="U34" s="30">
        <f t="shared" si="0"/>
        <v>48</v>
      </c>
      <c r="V34" s="31"/>
      <c r="W34" s="31">
        <f t="shared" si="5"/>
        <v>0</v>
      </c>
      <c r="X34" s="31"/>
      <c r="Y34" s="31">
        <f t="shared" si="6"/>
        <v>0</v>
      </c>
      <c r="Z34" s="31"/>
      <c r="AA34" s="31">
        <f t="shared" si="7"/>
        <v>0</v>
      </c>
      <c r="AB34" s="31"/>
      <c r="AC34" s="31">
        <f t="shared" si="8"/>
        <v>0</v>
      </c>
      <c r="AD34" s="31">
        <f t="shared" si="9"/>
        <v>0</v>
      </c>
      <c r="AE34" s="31">
        <v>0</v>
      </c>
      <c r="AF34" s="31">
        <f t="shared" si="10"/>
        <v>0</v>
      </c>
      <c r="AG34" s="31"/>
      <c r="AH34" s="31"/>
      <c r="AI34" s="9">
        <f t="shared" si="1"/>
        <v>0</v>
      </c>
      <c r="AJ34" s="31"/>
      <c r="AK34" s="9">
        <f t="shared" si="2"/>
        <v>0</v>
      </c>
      <c r="AL34" s="31"/>
      <c r="AM34" s="31"/>
      <c r="AN34" s="31"/>
      <c r="AO34" s="31"/>
      <c r="AP34" s="31">
        <f t="shared" si="11"/>
        <v>0</v>
      </c>
      <c r="AQ34" s="31"/>
      <c r="AR34" s="31"/>
      <c r="AS34" s="9">
        <f t="shared" si="3"/>
        <v>64</v>
      </c>
      <c r="AT34" s="31"/>
    </row>
    <row r="35" spans="1:46" s="32" customFormat="1" x14ac:dyDescent="0.25">
      <c r="A35" s="7" t="s">
        <v>64</v>
      </c>
      <c r="B35" s="29" t="s">
        <v>35</v>
      </c>
      <c r="C35" s="30">
        <v>4</v>
      </c>
      <c r="D35" s="30"/>
      <c r="E35" s="30">
        <v>4</v>
      </c>
      <c r="F35" s="30">
        <v>4</v>
      </c>
      <c r="G35" s="30"/>
      <c r="H35" s="30">
        <f t="shared" si="4"/>
        <v>12</v>
      </c>
      <c r="I35" s="48">
        <v>4</v>
      </c>
      <c r="J35" s="48">
        <v>4</v>
      </c>
      <c r="K35" s="48">
        <v>4</v>
      </c>
      <c r="L35" s="48">
        <v>4</v>
      </c>
      <c r="M35" s="48">
        <v>4</v>
      </c>
      <c r="N35" s="48">
        <v>4</v>
      </c>
      <c r="O35" s="48">
        <v>4</v>
      </c>
      <c r="P35" s="48">
        <v>4</v>
      </c>
      <c r="Q35" s="38">
        <v>4</v>
      </c>
      <c r="R35" s="38">
        <v>4</v>
      </c>
      <c r="S35" s="38">
        <v>4</v>
      </c>
      <c r="T35" s="38">
        <v>4</v>
      </c>
      <c r="U35" s="30">
        <f t="shared" si="0"/>
        <v>48</v>
      </c>
      <c r="V35" s="31"/>
      <c r="W35" s="31">
        <f t="shared" si="5"/>
        <v>0</v>
      </c>
      <c r="X35" s="31"/>
      <c r="Y35" s="31">
        <f t="shared" si="6"/>
        <v>0</v>
      </c>
      <c r="Z35" s="31"/>
      <c r="AA35" s="31">
        <f t="shared" si="7"/>
        <v>0</v>
      </c>
      <c r="AB35" s="31"/>
      <c r="AC35" s="31">
        <f t="shared" si="8"/>
        <v>0</v>
      </c>
      <c r="AD35" s="31">
        <f t="shared" si="9"/>
        <v>0</v>
      </c>
      <c r="AE35" s="31">
        <v>0</v>
      </c>
      <c r="AF35" s="31">
        <f t="shared" si="10"/>
        <v>0</v>
      </c>
      <c r="AG35" s="31"/>
      <c r="AH35" s="31"/>
      <c r="AI35" s="9">
        <f t="shared" si="1"/>
        <v>0</v>
      </c>
      <c r="AJ35" s="31"/>
      <c r="AK35" s="9">
        <f t="shared" si="2"/>
        <v>0</v>
      </c>
      <c r="AL35" s="31"/>
      <c r="AM35" s="31"/>
      <c r="AN35" s="31"/>
      <c r="AO35" s="31"/>
      <c r="AP35" s="31">
        <f t="shared" si="11"/>
        <v>0</v>
      </c>
      <c r="AQ35" s="31"/>
      <c r="AR35" s="31"/>
      <c r="AS35" s="9">
        <f t="shared" si="3"/>
        <v>60</v>
      </c>
      <c r="AT35" s="31"/>
    </row>
    <row r="36" spans="1:46" s="32" customFormat="1" x14ac:dyDescent="0.25">
      <c r="A36" s="7" t="s">
        <v>65</v>
      </c>
      <c r="B36" s="29" t="s">
        <v>36</v>
      </c>
      <c r="C36" s="30">
        <v>4</v>
      </c>
      <c r="D36" s="30"/>
      <c r="E36" s="30">
        <v>4</v>
      </c>
      <c r="F36" s="30">
        <v>4</v>
      </c>
      <c r="G36" s="30"/>
      <c r="H36" s="30">
        <f t="shared" si="4"/>
        <v>12</v>
      </c>
      <c r="I36" s="48">
        <v>4</v>
      </c>
      <c r="J36" s="48">
        <v>4</v>
      </c>
      <c r="K36" s="48">
        <v>4</v>
      </c>
      <c r="L36" s="48">
        <v>4</v>
      </c>
      <c r="M36" s="48">
        <v>4</v>
      </c>
      <c r="N36" s="48">
        <v>4</v>
      </c>
      <c r="O36" s="48">
        <v>4</v>
      </c>
      <c r="P36" s="48">
        <v>4</v>
      </c>
      <c r="Q36" s="38">
        <v>4</v>
      </c>
      <c r="R36" s="38">
        <v>4</v>
      </c>
      <c r="S36" s="38">
        <v>4</v>
      </c>
      <c r="T36" s="38">
        <v>4</v>
      </c>
      <c r="U36" s="30">
        <f t="shared" si="0"/>
        <v>48</v>
      </c>
      <c r="V36" s="31"/>
      <c r="W36" s="31">
        <f t="shared" si="5"/>
        <v>0</v>
      </c>
      <c r="X36" s="31"/>
      <c r="Y36" s="31">
        <f t="shared" si="6"/>
        <v>0</v>
      </c>
      <c r="Z36" s="31">
        <v>1</v>
      </c>
      <c r="AA36" s="31">
        <f t="shared" si="7"/>
        <v>4</v>
      </c>
      <c r="AB36" s="31">
        <v>1</v>
      </c>
      <c r="AC36" s="31">
        <f t="shared" si="8"/>
        <v>4</v>
      </c>
      <c r="AD36" s="31">
        <f t="shared" si="9"/>
        <v>8</v>
      </c>
      <c r="AE36" s="31">
        <v>0</v>
      </c>
      <c r="AF36" s="31">
        <f t="shared" si="10"/>
        <v>0</v>
      </c>
      <c r="AG36" s="31"/>
      <c r="AH36" s="31"/>
      <c r="AI36" s="9">
        <f t="shared" si="1"/>
        <v>0</v>
      </c>
      <c r="AJ36" s="31"/>
      <c r="AK36" s="9">
        <f t="shared" si="2"/>
        <v>0</v>
      </c>
      <c r="AL36" s="31"/>
      <c r="AM36" s="31"/>
      <c r="AN36" s="31"/>
      <c r="AO36" s="31"/>
      <c r="AP36" s="31">
        <f t="shared" si="11"/>
        <v>0</v>
      </c>
      <c r="AQ36" s="31"/>
      <c r="AR36" s="31"/>
      <c r="AS36" s="9">
        <f t="shared" si="3"/>
        <v>68</v>
      </c>
      <c r="AT36" s="31"/>
    </row>
    <row r="37" spans="1:46" s="32" customFormat="1" x14ac:dyDescent="0.25">
      <c r="A37" s="7" t="s">
        <v>66</v>
      </c>
      <c r="B37" s="29" t="s">
        <v>37</v>
      </c>
      <c r="C37" s="30">
        <v>4</v>
      </c>
      <c r="D37" s="30">
        <v>4</v>
      </c>
      <c r="E37" s="30">
        <v>4</v>
      </c>
      <c r="F37" s="30">
        <v>4</v>
      </c>
      <c r="G37" s="30"/>
      <c r="H37" s="30">
        <f t="shared" si="4"/>
        <v>16</v>
      </c>
      <c r="I37" s="48">
        <v>4</v>
      </c>
      <c r="J37" s="48">
        <v>4</v>
      </c>
      <c r="K37" s="48">
        <v>4</v>
      </c>
      <c r="L37" s="48">
        <v>4</v>
      </c>
      <c r="M37" s="48">
        <v>4</v>
      </c>
      <c r="N37" s="48">
        <v>4</v>
      </c>
      <c r="O37" s="48">
        <v>4</v>
      </c>
      <c r="P37" s="48">
        <v>4</v>
      </c>
      <c r="Q37" s="38">
        <v>4</v>
      </c>
      <c r="R37" s="38">
        <v>4</v>
      </c>
      <c r="S37" s="38">
        <v>4</v>
      </c>
      <c r="T37" s="38">
        <v>4</v>
      </c>
      <c r="U37" s="30">
        <f t="shared" si="0"/>
        <v>48</v>
      </c>
      <c r="V37" s="31"/>
      <c r="W37" s="31">
        <f t="shared" si="5"/>
        <v>0</v>
      </c>
      <c r="X37" s="31"/>
      <c r="Y37" s="31">
        <f t="shared" si="6"/>
        <v>0</v>
      </c>
      <c r="Z37" s="31">
        <v>1</v>
      </c>
      <c r="AA37" s="31">
        <f t="shared" si="7"/>
        <v>4</v>
      </c>
      <c r="AB37" s="31">
        <v>1</v>
      </c>
      <c r="AC37" s="31">
        <f t="shared" si="8"/>
        <v>4</v>
      </c>
      <c r="AD37" s="31">
        <f t="shared" si="9"/>
        <v>8</v>
      </c>
      <c r="AE37" s="31">
        <v>0</v>
      </c>
      <c r="AF37" s="31">
        <f t="shared" si="10"/>
        <v>0</v>
      </c>
      <c r="AG37" s="31"/>
      <c r="AH37" s="31"/>
      <c r="AI37" s="9">
        <f t="shared" si="1"/>
        <v>0</v>
      </c>
      <c r="AJ37" s="31"/>
      <c r="AK37" s="9">
        <f t="shared" si="2"/>
        <v>0</v>
      </c>
      <c r="AL37" s="31"/>
      <c r="AM37" s="31"/>
      <c r="AN37" s="31"/>
      <c r="AO37" s="31"/>
      <c r="AP37" s="31">
        <f t="shared" si="11"/>
        <v>0</v>
      </c>
      <c r="AQ37" s="31"/>
      <c r="AR37" s="31"/>
      <c r="AS37" s="9">
        <f t="shared" si="3"/>
        <v>72</v>
      </c>
      <c r="AT37" s="31"/>
    </row>
    <row r="38" spans="1:46" s="32" customFormat="1" x14ac:dyDescent="0.25">
      <c r="A38" s="7" t="s">
        <v>67</v>
      </c>
      <c r="B38" s="29" t="s">
        <v>38</v>
      </c>
      <c r="C38" s="30">
        <v>4</v>
      </c>
      <c r="D38" s="30">
        <v>4</v>
      </c>
      <c r="E38" s="30">
        <v>4</v>
      </c>
      <c r="F38" s="30"/>
      <c r="G38" s="30"/>
      <c r="H38" s="30">
        <f t="shared" si="4"/>
        <v>12</v>
      </c>
      <c r="I38" s="48">
        <v>4</v>
      </c>
      <c r="J38" s="48">
        <v>4</v>
      </c>
      <c r="K38" s="48">
        <v>4</v>
      </c>
      <c r="L38" s="48">
        <v>4</v>
      </c>
      <c r="M38" s="48">
        <v>4</v>
      </c>
      <c r="N38" s="48">
        <v>4</v>
      </c>
      <c r="O38" s="48">
        <v>4</v>
      </c>
      <c r="P38" s="48">
        <v>4</v>
      </c>
      <c r="Q38" s="38">
        <v>4</v>
      </c>
      <c r="R38" s="38">
        <v>4</v>
      </c>
      <c r="S38" s="38">
        <v>4</v>
      </c>
      <c r="T38" s="38">
        <v>4</v>
      </c>
      <c r="U38" s="30">
        <f t="shared" si="0"/>
        <v>48</v>
      </c>
      <c r="V38" s="31"/>
      <c r="W38" s="31">
        <f t="shared" si="5"/>
        <v>0</v>
      </c>
      <c r="X38" s="31"/>
      <c r="Y38" s="31">
        <f t="shared" si="6"/>
        <v>0</v>
      </c>
      <c r="Z38" s="31">
        <v>1</v>
      </c>
      <c r="AA38" s="31">
        <f t="shared" si="7"/>
        <v>4</v>
      </c>
      <c r="AB38" s="31">
        <v>1</v>
      </c>
      <c r="AC38" s="31">
        <f t="shared" si="8"/>
        <v>4</v>
      </c>
      <c r="AD38" s="31">
        <f t="shared" si="9"/>
        <v>8</v>
      </c>
      <c r="AE38" s="31">
        <v>0</v>
      </c>
      <c r="AF38" s="31">
        <f t="shared" si="10"/>
        <v>0</v>
      </c>
      <c r="AG38" s="31"/>
      <c r="AH38" s="31"/>
      <c r="AI38" s="9">
        <f t="shared" si="1"/>
        <v>0</v>
      </c>
      <c r="AJ38" s="31"/>
      <c r="AK38" s="9">
        <f t="shared" si="2"/>
        <v>0</v>
      </c>
      <c r="AL38" s="31"/>
      <c r="AM38" s="31"/>
      <c r="AN38" s="31"/>
      <c r="AO38" s="31"/>
      <c r="AP38" s="31">
        <f t="shared" si="11"/>
        <v>0</v>
      </c>
      <c r="AQ38" s="31"/>
      <c r="AR38" s="31"/>
      <c r="AS38" s="9">
        <f t="shared" si="3"/>
        <v>68</v>
      </c>
      <c r="AT38" s="31"/>
    </row>
    <row r="39" spans="1:46" s="32" customFormat="1" x14ac:dyDescent="0.25">
      <c r="A39" s="7" t="s">
        <v>68</v>
      </c>
      <c r="B39" s="29" t="s">
        <v>39</v>
      </c>
      <c r="C39" s="30">
        <v>4</v>
      </c>
      <c r="D39" s="30">
        <v>4</v>
      </c>
      <c r="E39" s="30">
        <v>4</v>
      </c>
      <c r="F39" s="30">
        <v>4</v>
      </c>
      <c r="G39" s="30"/>
      <c r="H39" s="30">
        <f t="shared" si="4"/>
        <v>16</v>
      </c>
      <c r="I39" s="48">
        <v>4</v>
      </c>
      <c r="J39" s="48">
        <v>4</v>
      </c>
      <c r="K39" s="48">
        <v>4</v>
      </c>
      <c r="L39" s="48">
        <v>4</v>
      </c>
      <c r="M39" s="48">
        <v>4</v>
      </c>
      <c r="N39" s="48">
        <v>4</v>
      </c>
      <c r="O39" s="48">
        <v>4</v>
      </c>
      <c r="P39" s="48">
        <v>4</v>
      </c>
      <c r="Q39" s="38">
        <v>4</v>
      </c>
      <c r="R39" s="38">
        <v>4</v>
      </c>
      <c r="S39" s="38">
        <v>4</v>
      </c>
      <c r="T39" s="38">
        <v>4</v>
      </c>
      <c r="U39" s="30">
        <f t="shared" si="0"/>
        <v>48</v>
      </c>
      <c r="V39" s="31"/>
      <c r="W39" s="31">
        <f t="shared" si="5"/>
        <v>0</v>
      </c>
      <c r="X39" s="31"/>
      <c r="Y39" s="31">
        <f t="shared" si="6"/>
        <v>0</v>
      </c>
      <c r="Z39" s="31">
        <v>1</v>
      </c>
      <c r="AA39" s="31">
        <f t="shared" si="7"/>
        <v>4</v>
      </c>
      <c r="AB39" s="31">
        <v>1</v>
      </c>
      <c r="AC39" s="31">
        <f t="shared" si="8"/>
        <v>4</v>
      </c>
      <c r="AD39" s="31">
        <f t="shared" si="9"/>
        <v>8</v>
      </c>
      <c r="AE39" s="31">
        <v>10</v>
      </c>
      <c r="AF39" s="31">
        <f t="shared" si="10"/>
        <v>40</v>
      </c>
      <c r="AG39" s="31"/>
      <c r="AH39" s="31"/>
      <c r="AI39" s="9">
        <f t="shared" si="1"/>
        <v>0</v>
      </c>
      <c r="AJ39" s="31"/>
      <c r="AK39" s="9">
        <f t="shared" si="2"/>
        <v>0</v>
      </c>
      <c r="AL39" s="31"/>
      <c r="AM39" s="31"/>
      <c r="AN39" s="31"/>
      <c r="AO39" s="31"/>
      <c r="AP39" s="31">
        <f t="shared" si="11"/>
        <v>0</v>
      </c>
      <c r="AQ39" s="31"/>
      <c r="AR39" s="31"/>
      <c r="AS39" s="9">
        <f t="shared" si="3"/>
        <v>112</v>
      </c>
      <c r="AT39" s="31"/>
    </row>
    <row r="40" spans="1:46" x14ac:dyDescent="0.25">
      <c r="Q40" s="25"/>
    </row>
    <row r="41" spans="1:46" ht="23.25" customHeight="1" x14ac:dyDescent="0.25">
      <c r="A41" s="76" t="s">
        <v>84</v>
      </c>
      <c r="B41" s="76"/>
      <c r="C41" s="76"/>
      <c r="D41" s="76"/>
      <c r="E41" s="76"/>
      <c r="F41" s="76"/>
      <c r="G41" s="76"/>
      <c r="H41" s="76"/>
      <c r="W41" s="76" t="s">
        <v>85</v>
      </c>
      <c r="X41" s="76"/>
      <c r="Y41" s="76"/>
      <c r="Z41" s="76"/>
      <c r="AA41" s="76"/>
      <c r="AB41" s="76"/>
    </row>
  </sheetData>
  <mergeCells count="60">
    <mergeCell ref="AT7:AT10"/>
    <mergeCell ref="B7:B10"/>
    <mergeCell ref="I7:U7"/>
    <mergeCell ref="Y9:Y10"/>
    <mergeCell ref="X9:X10"/>
    <mergeCell ref="W9:W10"/>
    <mergeCell ref="V9:V10"/>
    <mergeCell ref="F9:F10"/>
    <mergeCell ref="E9:E10"/>
    <mergeCell ref="D9:D10"/>
    <mergeCell ref="C9:C10"/>
    <mergeCell ref="AD9:AD10"/>
    <mergeCell ref="R9:R10"/>
    <mergeCell ref="Q9:Q10"/>
    <mergeCell ref="AS7:AS10"/>
    <mergeCell ref="AG9:AH9"/>
    <mergeCell ref="AF9:AF10"/>
    <mergeCell ref="AE9:AE10"/>
    <mergeCell ref="AJ9:AJ10"/>
    <mergeCell ref="AI9:AI10"/>
    <mergeCell ref="AK9:AK10"/>
    <mergeCell ref="AO9:AO10"/>
    <mergeCell ref="AQ7:AR7"/>
    <mergeCell ref="AR9:AR10"/>
    <mergeCell ref="AQ9:AQ10"/>
    <mergeCell ref="AP9:AP10"/>
    <mergeCell ref="AG7:AP7"/>
    <mergeCell ref="AL9:AN9"/>
    <mergeCell ref="A1:H1"/>
    <mergeCell ref="A2:H2"/>
    <mergeCell ref="A3:H3"/>
    <mergeCell ref="A41:H41"/>
    <mergeCell ref="A4:X4"/>
    <mergeCell ref="A6:Q6"/>
    <mergeCell ref="K9:K10"/>
    <mergeCell ref="J9:J10"/>
    <mergeCell ref="I9:I10"/>
    <mergeCell ref="H9:H10"/>
    <mergeCell ref="G9:G10"/>
    <mergeCell ref="P9:P10"/>
    <mergeCell ref="I8:N8"/>
    <mergeCell ref="O8:U8"/>
    <mergeCell ref="V7:W8"/>
    <mergeCell ref="W41:AB41"/>
    <mergeCell ref="X7:Y8"/>
    <mergeCell ref="C7:H8"/>
    <mergeCell ref="Z7:AD8"/>
    <mergeCell ref="AE7:AF8"/>
    <mergeCell ref="A7:A10"/>
    <mergeCell ref="AC9:AC10"/>
    <mergeCell ref="AB9:AB10"/>
    <mergeCell ref="AA9:AA10"/>
    <mergeCell ref="Z9:Z10"/>
    <mergeCell ref="O9:O10"/>
    <mergeCell ref="N9:N10"/>
    <mergeCell ref="M9:M10"/>
    <mergeCell ref="L9:L10"/>
    <mergeCell ref="U9:U10"/>
    <mergeCell ref="T9:T10"/>
    <mergeCell ref="S9:S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DongLuc</cp:lastModifiedBy>
  <dcterms:created xsi:type="dcterms:W3CDTF">2015-01-05T09:34:36Z</dcterms:created>
  <dcterms:modified xsi:type="dcterms:W3CDTF">2015-01-28T09:51:17Z</dcterms:modified>
</cp:coreProperties>
</file>